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L:\cmp\T490备份\机工\机工教育\2026.06第四期\技能培训类教材专题\"/>
    </mc:Choice>
  </mc:AlternateContent>
  <xr:revisionPtr revIDLastSave="0" documentId="13_ncr:1_{9708813C-1150-4464-AF20-C1225060EADA}" xr6:coauthVersionLast="47" xr6:coauthVersionMax="47" xr10:uidLastSave="{00000000-0000-0000-0000-000000000000}"/>
  <bookViews>
    <workbookView xWindow="-110" yWindow="-110" windowWidth="38620" windowHeight="21100" xr2:uid="{00000000-000D-0000-FFFF-FFFF00000000}"/>
  </bookViews>
  <sheets>
    <sheet name="技能培训教材" sheetId="4" r:id="rId1"/>
    <sheet name="职业技能培训教材目录" sheetId="6" r:id="rId2"/>
  </sheets>
  <definedNames>
    <definedName name="_xlnm._FilterDatabase" localSheetId="1" hidden="1">职业技能培训教材目录!$B$1:$F$302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6" l="1"/>
  <c r="A4" i="6"/>
  <c r="A5" i="6"/>
  <c r="A6" i="6"/>
  <c r="A7" i="6"/>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76" i="6"/>
  <c r="A77" i="6"/>
  <c r="A78" i="6"/>
  <c r="A79" i="6"/>
  <c r="A80" i="6"/>
  <c r="A81" i="6"/>
  <c r="A82" i="6"/>
  <c r="A83" i="6"/>
  <c r="A84" i="6"/>
  <c r="A85" i="6"/>
  <c r="A86" i="6"/>
  <c r="A87" i="6"/>
  <c r="A88" i="6"/>
  <c r="A89" i="6"/>
  <c r="A90" i="6"/>
  <c r="A91" i="6"/>
  <c r="A92" i="6"/>
  <c r="A93" i="6"/>
  <c r="A94" i="6"/>
  <c r="A95" i="6"/>
  <c r="A96" i="6"/>
  <c r="A97" i="6"/>
  <c r="A98" i="6"/>
  <c r="A99" i="6"/>
  <c r="A100" i="6"/>
  <c r="A101" i="6"/>
  <c r="A102" i="6"/>
  <c r="A103" i="6"/>
  <c r="A104" i="6"/>
  <c r="A105" i="6"/>
  <c r="A106" i="6"/>
  <c r="A107" i="6"/>
  <c r="A108" i="6"/>
  <c r="A109" i="6"/>
  <c r="A110" i="6"/>
  <c r="A111" i="6"/>
  <c r="A112" i="6"/>
  <c r="A113" i="6"/>
  <c r="A114" i="6"/>
  <c r="A115" i="6"/>
  <c r="A116" i="6"/>
  <c r="A117" i="6"/>
  <c r="A118" i="6"/>
  <c r="A119" i="6"/>
  <c r="A120" i="6"/>
  <c r="A121" i="6"/>
  <c r="A122" i="6"/>
  <c r="A123" i="6"/>
  <c r="A124" i="6"/>
  <c r="A125" i="6"/>
  <c r="A126" i="6"/>
  <c r="A127" i="6"/>
  <c r="A128" i="6"/>
  <c r="A129" i="6"/>
  <c r="A130" i="6"/>
  <c r="A131" i="6"/>
  <c r="A132" i="6"/>
  <c r="A133" i="6"/>
  <c r="A134" i="6"/>
  <c r="A135" i="6"/>
  <c r="A136" i="6"/>
  <c r="A137" i="6"/>
  <c r="A138" i="6"/>
  <c r="A139" i="6"/>
  <c r="A140" i="6"/>
  <c r="A141" i="6"/>
  <c r="A142" i="6"/>
  <c r="A143" i="6"/>
  <c r="A144" i="6"/>
  <c r="A145" i="6"/>
  <c r="A146" i="6"/>
  <c r="A147" i="6"/>
  <c r="A148" i="6"/>
  <c r="A149" i="6"/>
  <c r="A150" i="6"/>
  <c r="A151" i="6"/>
  <c r="A152" i="6"/>
  <c r="A153" i="6"/>
  <c r="A154" i="6"/>
  <c r="A155" i="6"/>
  <c r="A156" i="6"/>
  <c r="A157" i="6"/>
  <c r="A158" i="6"/>
  <c r="A159" i="6"/>
  <c r="A160" i="6"/>
  <c r="A161" i="6"/>
  <c r="A162" i="6"/>
  <c r="A163" i="6"/>
  <c r="A164" i="6"/>
  <c r="A165" i="6"/>
  <c r="A166" i="6"/>
  <c r="A167" i="6"/>
  <c r="A168" i="6"/>
  <c r="A169" i="6"/>
  <c r="A170" i="6"/>
  <c r="A171" i="6"/>
  <c r="A172" i="6"/>
  <c r="A173" i="6"/>
  <c r="A174" i="6"/>
  <c r="A175" i="6"/>
  <c r="A176" i="6"/>
  <c r="A177" i="6"/>
  <c r="A178" i="6"/>
  <c r="A179" i="6"/>
  <c r="A180" i="6"/>
  <c r="A181" i="6"/>
  <c r="A182" i="6"/>
  <c r="A183" i="6"/>
  <c r="A184" i="6"/>
  <c r="A185" i="6"/>
  <c r="A186" i="6"/>
  <c r="A187" i="6"/>
  <c r="A188" i="6"/>
  <c r="A189" i="6"/>
  <c r="A190" i="6"/>
  <c r="A191" i="6"/>
  <c r="A192" i="6"/>
  <c r="A193" i="6"/>
  <c r="A194" i="6"/>
  <c r="A195" i="6"/>
  <c r="A196" i="6"/>
  <c r="A197" i="6"/>
  <c r="A198" i="6"/>
  <c r="A199" i="6"/>
  <c r="A200" i="6"/>
  <c r="A201" i="6"/>
  <c r="A202" i="6"/>
  <c r="A203" i="6"/>
  <c r="A204" i="6"/>
  <c r="A205" i="6"/>
  <c r="A206" i="6"/>
  <c r="A207" i="6"/>
  <c r="A208" i="6"/>
  <c r="A209" i="6"/>
  <c r="A210" i="6"/>
  <c r="A211" i="6"/>
  <c r="A212" i="6"/>
  <c r="A213" i="6"/>
  <c r="A214" i="6"/>
  <c r="A215" i="6"/>
  <c r="A216" i="6"/>
  <c r="A217" i="6"/>
  <c r="A218" i="6"/>
  <c r="A219" i="6"/>
  <c r="A220" i="6"/>
  <c r="A221" i="6"/>
  <c r="A222" i="6"/>
  <c r="A223" i="6"/>
  <c r="A224" i="6"/>
  <c r="A225" i="6"/>
  <c r="A226" i="6"/>
  <c r="A227" i="6"/>
  <c r="A228" i="6"/>
  <c r="A229" i="6"/>
  <c r="A230" i="6"/>
  <c r="A231" i="6"/>
  <c r="A232" i="6"/>
  <c r="A233" i="6"/>
  <c r="A234" i="6"/>
  <c r="A235" i="6"/>
  <c r="A236" i="6"/>
  <c r="A237" i="6"/>
  <c r="A238" i="6"/>
  <c r="A239" i="6"/>
  <c r="A240" i="6"/>
  <c r="A241" i="6"/>
  <c r="A242" i="6"/>
  <c r="A243" i="6"/>
  <c r="A244" i="6"/>
  <c r="A245" i="6"/>
  <c r="A246" i="6"/>
  <c r="A247" i="6"/>
  <c r="A248" i="6"/>
  <c r="A249" i="6"/>
  <c r="A250" i="6"/>
  <c r="A251" i="6"/>
  <c r="A252" i="6"/>
  <c r="A253" i="6"/>
  <c r="A254" i="6"/>
  <c r="A255" i="6"/>
  <c r="A256" i="6"/>
  <c r="A257" i="6"/>
  <c r="A258" i="6"/>
  <c r="A259" i="6"/>
  <c r="A260" i="6"/>
  <c r="A261" i="6"/>
  <c r="A262" i="6"/>
  <c r="A263" i="6"/>
  <c r="A264" i="6"/>
  <c r="A265" i="6"/>
  <c r="A266" i="6"/>
  <c r="A267" i="6"/>
  <c r="A268" i="6"/>
  <c r="A269" i="6"/>
  <c r="A270" i="6"/>
  <c r="A271" i="6"/>
  <c r="A272" i="6"/>
  <c r="A273" i="6"/>
  <c r="A274" i="6"/>
  <c r="A275" i="6"/>
  <c r="A276" i="6"/>
  <c r="A277" i="6"/>
  <c r="A278" i="6"/>
  <c r="A279" i="6"/>
  <c r="A280" i="6"/>
  <c r="A281" i="6"/>
  <c r="A282" i="6"/>
  <c r="A283" i="6"/>
  <c r="A284" i="6"/>
  <c r="A285" i="6"/>
  <c r="A286" i="6"/>
  <c r="A287" i="6"/>
  <c r="A288" i="6"/>
  <c r="A289" i="6"/>
  <c r="A290" i="6"/>
  <c r="A291" i="6"/>
  <c r="A292" i="6"/>
  <c r="A293" i="6"/>
  <c r="A294" i="6"/>
  <c r="A295" i="6"/>
  <c r="A296" i="6"/>
  <c r="A297" i="6"/>
  <c r="A298" i="6"/>
  <c r="A299" i="6"/>
  <c r="A300" i="6"/>
  <c r="A301" i="6"/>
  <c r="A302" i="6"/>
  <c r="A2" i="6"/>
  <c r="A144" i="4"/>
  <c r="A145" i="4"/>
  <c r="A143" i="4"/>
  <c r="A139" i="4"/>
  <c r="A140" i="4"/>
  <c r="A141" i="4"/>
  <c r="A138" i="4"/>
  <c r="A136" i="4"/>
  <c r="A135" i="4"/>
  <c r="A133" i="4"/>
  <c r="A132" i="4"/>
  <c r="A130" i="4"/>
  <c r="A128" i="4"/>
  <c r="A126" i="4"/>
  <c r="A124" i="4"/>
  <c r="A122" i="4"/>
  <c r="A120" i="4"/>
  <c r="A116" i="4"/>
  <c r="A117" i="4"/>
  <c r="A118" i="4"/>
  <c r="A115" i="4"/>
  <c r="A113" i="4"/>
  <c r="A112" i="4"/>
  <c r="A108" i="4"/>
  <c r="A109" i="4"/>
  <c r="A110" i="4"/>
  <c r="A107" i="4"/>
  <c r="A103" i="4"/>
  <c r="A104" i="4"/>
  <c r="A105" i="4"/>
  <c r="A102" i="4"/>
  <c r="A100" i="4"/>
  <c r="A97" i="4"/>
  <c r="A98" i="4"/>
  <c r="A99" i="4"/>
  <c r="A96" i="4"/>
  <c r="A94" i="4"/>
  <c r="A93" i="4"/>
  <c r="A91" i="4"/>
  <c r="A89" i="4"/>
  <c r="A88" i="4"/>
  <c r="A78" i="4"/>
  <c r="A79" i="4"/>
  <c r="A80" i="4"/>
  <c r="A55" i="4"/>
  <c r="A36" i="4"/>
  <c r="A76" i="4"/>
  <c r="A77" i="4"/>
  <c r="A81" i="4"/>
  <c r="A82" i="4"/>
  <c r="A83" i="4"/>
  <c r="A84" i="4"/>
  <c r="A85" i="4"/>
  <c r="A86" i="4"/>
  <c r="A75" i="4"/>
  <c r="A72" i="4"/>
  <c r="A73" i="4"/>
  <c r="A71" i="4"/>
  <c r="A67" i="4"/>
  <c r="A68" i="4"/>
  <c r="A69" i="4"/>
  <c r="A66" i="4"/>
  <c r="A63" i="4"/>
  <c r="A64" i="4"/>
  <c r="A62" i="4"/>
  <c r="A54" i="4"/>
  <c r="A56" i="4"/>
  <c r="A57" i="4"/>
  <c r="A58" i="4"/>
  <c r="A59" i="4"/>
  <c r="A60" i="4"/>
  <c r="A53" i="4"/>
  <c r="A44" i="4"/>
  <c r="A45" i="4"/>
  <c r="A46" i="4"/>
  <c r="A47" i="4"/>
  <c r="A48" i="4"/>
  <c r="A49" i="4"/>
  <c r="A50" i="4"/>
  <c r="A51" i="4"/>
  <c r="A43" i="4"/>
  <c r="A28" i="4"/>
  <c r="A29" i="4"/>
  <c r="A30" i="4"/>
  <c r="A31" i="4"/>
  <c r="A32" i="4"/>
  <c r="A33" i="4"/>
  <c r="A34" i="4"/>
  <c r="A35" i="4"/>
  <c r="A37" i="4"/>
  <c r="A38" i="4"/>
  <c r="A39" i="4"/>
  <c r="A40" i="4"/>
  <c r="A41" i="4"/>
  <c r="A27" i="4"/>
  <c r="A15" i="4"/>
  <c r="A16" i="4"/>
  <c r="A17" i="4"/>
  <c r="A18" i="4"/>
  <c r="A19" i="4"/>
  <c r="A20" i="4"/>
  <c r="A21" i="4"/>
  <c r="A22" i="4"/>
  <c r="A23" i="4"/>
  <c r="A24" i="4"/>
  <c r="A25" i="4"/>
  <c r="A14" i="4"/>
  <c r="A4" i="4"/>
  <c r="A5" i="4"/>
  <c r="A6" i="4"/>
  <c r="A7" i="4"/>
  <c r="A8" i="4"/>
  <c r="A9" i="4"/>
  <c r="A10" i="4"/>
  <c r="A11" i="4"/>
  <c r="A12" i="4"/>
  <c r="A3" i="4"/>
</calcChain>
</file>

<file path=xl/sharedStrings.xml><?xml version="1.0" encoding="utf-8"?>
<sst xmlns="http://schemas.openxmlformats.org/spreadsheetml/2006/main" count="2063" uniqueCount="1538">
  <si>
    <t>书名</t>
    <phoneticPr fontId="1" type="noConversion"/>
  </si>
  <si>
    <t>作者</t>
    <phoneticPr fontId="1" type="noConversion"/>
  </si>
  <si>
    <t>ISBN</t>
    <phoneticPr fontId="1" type="noConversion"/>
  </si>
  <si>
    <t>定价</t>
    <phoneticPr fontId="1" type="noConversion"/>
  </si>
  <si>
    <t>配套资源</t>
    <phoneticPr fontId="1" type="noConversion"/>
  </si>
  <si>
    <t>序号</t>
    <phoneticPr fontId="1" type="noConversion"/>
  </si>
  <si>
    <t>教材特色</t>
    <phoneticPr fontId="1" type="noConversion"/>
  </si>
  <si>
    <t>电子课件、二维码微课视频</t>
    <phoneticPr fontId="1" type="noConversion"/>
  </si>
  <si>
    <t>电子课件</t>
    <phoneticPr fontId="1" type="noConversion"/>
  </si>
  <si>
    <t>01. 汽车维修工</t>
    <phoneticPr fontId="1" type="noConversion"/>
  </si>
  <si>
    <t>汽车维修工——汽车车身涂装修复工 （初级 中级 高级）</t>
    <phoneticPr fontId="1" type="noConversion"/>
  </si>
  <si>
    <t>于传功 主编</t>
    <phoneticPr fontId="1" type="noConversion"/>
  </si>
  <si>
    <t>978-7-111-72305-9</t>
    <phoneticPr fontId="1" type="noConversion"/>
  </si>
  <si>
    <t>试题答案</t>
    <phoneticPr fontId="1" type="noConversion"/>
  </si>
  <si>
    <t>汽车维修工——汽车维修检验工、汽车机械维修工、汽车电器维修工（初级）</t>
    <phoneticPr fontId="1" type="noConversion"/>
  </si>
  <si>
    <t>祖国海 潘艳华 编</t>
    <phoneticPr fontId="1" type="noConversion"/>
  </si>
  <si>
    <t>ppt、实操视频、课后复习思考题</t>
    <phoneticPr fontId="1" type="noConversion"/>
  </si>
  <si>
    <t>978-7-111-65243-4</t>
    <phoneticPr fontId="1" type="noConversion"/>
  </si>
  <si>
    <t>依据最新的国家职业技能标准；全国总工会副主席 高凤林做序；含理论知识、技能训练、复习思考题、模拟试题及答案、实操视频；双色印刷、图文结合、步骤清晰</t>
    <phoneticPr fontId="1" type="noConversion"/>
  </si>
  <si>
    <t>教材简介</t>
    <phoneticPr fontId="1" type="noConversion"/>
  </si>
  <si>
    <t>本书是依据《国家职业技能标准》中对汽车车身涂装修复工初级、中级、高级的知识要求和技能要求，按照岗位培训需要的原则编写而成。本书主要内容包括车间安全与防火、人身安全与防护、喷涂设备与工具、前处理、损伤面的施涂与整平、漆面抛光、复杂表面的施涂与整平、中涂底漆的喷涂与打磨、单工序素色漆喷涂、双工序素色漆喷涂、深色面漆抛光、调色、中涂底漆的修补喷涂、双工序素色漆的修补喷涂、新旧漆面的抛光、理论考试及技能考评、缺陷的处理及预防等。本书还附有模拟试卷。</t>
    <phoneticPr fontId="1" type="noConversion"/>
  </si>
  <si>
    <t xml:space="preserve">依据最新的国家职业技能标准；全国总工会副主席 高凤林做序；思维导图模式梳理考点，考点清晰；大量考题、模拟试题，并配有答案。
</t>
    <phoneticPr fontId="1" type="noConversion"/>
  </si>
  <si>
    <t>依据国家职业技能标准对初级汽车维修工的知识要求和技能要求，按照岗位培训需要的原则编写的。本书由国家职业技能等级认定培训教材编审委员会编写。本书主要内容包括汽车维护、发动机检修、底盘检修、汽车电器检修。书末附有理论知识试卷和操作技能考核试卷。本书还配套多媒体资源。</t>
    <phoneticPr fontId="1" type="noConversion"/>
  </si>
  <si>
    <t>依据最新的国家职业技能标准；全国总工会副主席 高凤林做序；含理论知识、技能训练、复习思考题、模拟试题及答案、实操视频；双色印刷、图文结合、步骤清晰。</t>
    <phoneticPr fontId="1" type="noConversion"/>
  </si>
  <si>
    <t>汽车维修工试题库——汽车维修检验工、汽车机械维修工、汽车电器维修工（初级）</t>
    <phoneticPr fontId="1" type="noConversion"/>
  </si>
  <si>
    <t>978-7-111-65247-2</t>
    <phoneticPr fontId="1" type="noConversion"/>
  </si>
  <si>
    <t>依据最新的国家职业技能标准；全国总工会副主席 高凤林做序；思维导图模式梳理考点，考点清晰；大量考题、模拟试题，并配有答案；可在线答题。</t>
    <phoneticPr fontId="1" type="noConversion"/>
  </si>
  <si>
    <t>汽车维修工——汽车维修检验工、汽车机械维修工、汽车电器维修工（中级）</t>
    <phoneticPr fontId="1" type="noConversion"/>
  </si>
  <si>
    <t>978-7-111-65245-8</t>
    <phoneticPr fontId="1" type="noConversion"/>
  </si>
  <si>
    <t>依据国家职业技能标准对中级汽车维修工的知识要求和技能要求，按照岗位培训需要的原则编写的。本书由国家职业技能等级认定培训教材编审委员会编写。主要内容包括汽车维护、发动机检修、底盘检修、汽车电器检修。书末附有理论知识试卷和操作技能考核试卷。本书还配套多媒体资源。</t>
    <phoneticPr fontId="1" type="noConversion"/>
  </si>
  <si>
    <t>汽车维修工试题库——汽车维修检验工、汽车机械维修工、汽车电器维修工（中级）</t>
    <phoneticPr fontId="1" type="noConversion"/>
  </si>
  <si>
    <t>978-7-111-65248-9</t>
    <phoneticPr fontId="1" type="noConversion"/>
  </si>
  <si>
    <t>汽车维修工——汽车维修检验工、汽车机械维修工、汽车电器维修工（高级）</t>
    <phoneticPr fontId="1" type="noConversion"/>
  </si>
  <si>
    <t>978-7-111-65246-5</t>
    <phoneticPr fontId="1" type="noConversion"/>
  </si>
  <si>
    <t xml:space="preserve">依据国家职业技能标准对高级汽车维修工的知识要求和技能要求，按照岗位培训需要的原则编写的。本书由国家职业技能等级认定培训教材编审委员会编写。主要内容包括发动机检修、底盘检修、汽车电器检修。书末附有理论知识试卷和操作技能考核试卷。本书还配套多媒体资源。 </t>
    <phoneticPr fontId="1" type="noConversion"/>
  </si>
  <si>
    <t>汽车维修工试题库——汽车维修检验工、汽车机械维修工、汽车电器维修工（高级）</t>
    <phoneticPr fontId="1" type="noConversion"/>
  </si>
  <si>
    <t>978-7-111-68782-5</t>
    <phoneticPr fontId="1" type="noConversion"/>
  </si>
  <si>
    <t>汽车维修工——汽车维修检验工、汽车机械维修工、汽车电器维修工（技师、高级技师）</t>
    <phoneticPr fontId="1" type="noConversion"/>
  </si>
  <si>
    <t>边辉 臧庆海  主编</t>
    <phoneticPr fontId="1" type="noConversion"/>
  </si>
  <si>
    <t>978-7-111-73346-1</t>
    <phoneticPr fontId="1" type="noConversion"/>
  </si>
  <si>
    <t>汽车维修工试题库——汽车维修检验工、汽车机械维修工、汽车电器维修工（技师、高级技师）</t>
    <phoneticPr fontId="1" type="noConversion"/>
  </si>
  <si>
    <t>边辉 李兵  主编</t>
    <phoneticPr fontId="1" type="noConversion"/>
  </si>
  <si>
    <t>978-7-111-74612-6</t>
    <phoneticPr fontId="1" type="noConversion"/>
  </si>
  <si>
    <t>汽车机械基础</t>
    <phoneticPr fontId="1" type="noConversion"/>
  </si>
  <si>
    <t>张玉芝 李秀娜</t>
    <phoneticPr fontId="1" type="noConversion"/>
  </si>
  <si>
    <t>978-7-111-79838-5</t>
    <phoneticPr fontId="1" type="noConversion"/>
  </si>
  <si>
    <t>职教本科教材；以任务驱动教学，深度融合机械原理与汽车实例；突出基础性和实用性</t>
    <phoneticPr fontId="1" type="noConversion"/>
  </si>
  <si>
    <t>本书根据高等职业教育本科院校汽车类专业教学实际需要，通过模块与学习任务的设计，结合作者多年来一线教学经验和企业技术工作经验，采用现行的国家标准，将机械设计基础理论知识与汽车专业知识有机融合，选取了大量汽车工程中的实例，突出了高等职业教育本科专业教学的特点，注重知识点与工程实践相结合，体现了机械设计基础知识在汽车专业学习中的基础性和实用性，让理论知识更好地为专业技能服务，为后续专业课程的学习打下良好的基础。全书以工作任务为导向，包括5个模块，共19个学习任务</t>
    <phoneticPr fontId="1" type="noConversion"/>
  </si>
  <si>
    <t>02. 车工</t>
    <phoneticPr fontId="1" type="noConversion"/>
  </si>
  <si>
    <t>车工（初级）</t>
    <phoneticPr fontId="1" type="noConversion"/>
  </si>
  <si>
    <t>徐彬  主编</t>
    <phoneticPr fontId="1" type="noConversion"/>
  </si>
  <si>
    <t>978-7-111-68382-7</t>
    <phoneticPr fontId="1" type="noConversion"/>
  </si>
  <si>
    <t>车工（中级）</t>
    <phoneticPr fontId="1" type="noConversion"/>
  </si>
  <si>
    <t>978-7-111-67964-6</t>
    <phoneticPr fontId="1" type="noConversion"/>
  </si>
  <si>
    <t>本书按照新的《国家职业技能标准车工》编写，主要内容包括：车工（中级）基础知识，车床的维护保养与调整，轴类工件加工，套类薄壁工件加工，偏心工件、曲轴及畸形工件加工，螺纹加工等。机械加工部分每个项目均配有技能训练，书末附有配套的模拟试卷样例和答案。本书还配套多媒体资源。</t>
    <phoneticPr fontId="1" type="noConversion"/>
  </si>
  <si>
    <t>车工试题库（初级、中级）</t>
    <phoneticPr fontId="1" type="noConversion"/>
  </si>
  <si>
    <t>徐彬 主编</t>
    <phoneticPr fontId="1" type="noConversion"/>
  </si>
  <si>
    <t>978-7-111-69392-5</t>
    <phoneticPr fontId="1" type="noConversion"/>
  </si>
  <si>
    <t>本书按照现行《国家职业技能标准车工》编写，内容包括初级、中级两个级别的题库，每个级别的题库分别由考核重点和试卷结构、理论知识考核指导、操作技能考核指导、模拟试卷样例四个部分组成。其中，理论知识考核指导中有四种题型，分别是判断题、选择题、计算题和简答题，均附有答案；操作技能考核指导两个级别分别有15个和10个操作项目，项目的安排遵循从易到难的原则。</t>
    <phoneticPr fontId="1" type="noConversion"/>
  </si>
  <si>
    <t>数控车工（中级）</t>
    <phoneticPr fontId="1" type="noConversion"/>
  </si>
  <si>
    <t>崔兆华  主编</t>
    <phoneticPr fontId="1" type="noConversion"/>
  </si>
  <si>
    <t>978-7-111-77228-6</t>
    <phoneticPr fontId="1" type="noConversion"/>
  </si>
  <si>
    <t>ppt、实操视频、思维导图、课后复习思考题</t>
    <phoneticPr fontId="1" type="noConversion"/>
  </si>
  <si>
    <t>本书是依据2019年颁布的《国家职业技能标准 车工》中数控车工的知识要求和技能要求，按照岗位培训需要的原则编写的。本书内容包括数控车床编程基础知识、数控车削加工工艺、FANUC 0i系统数控车床编程与操作、SIEMENS 828D系统数控车床编程与操作以及CAXA CAM数控车2020编程软件功能简介等。本书通过大量的操作实例详细地介绍了数控车削加工工艺、程序编制及具体操作，并配有试题库。每章章首配有思维导图。</t>
    <phoneticPr fontId="1" type="noConversion"/>
  </si>
  <si>
    <t>车工（高级）</t>
    <phoneticPr fontId="1" type="noConversion"/>
  </si>
  <si>
    <t>978-7-111-65286-1</t>
    <phoneticPr fontId="1" type="noConversion"/>
  </si>
  <si>
    <t>本书按照新的《国家职业技能标准车工》编写，主要内容包括基础知识、轴类工件加工、套类工件及深孔加工、偏心工件及曲轴加工、螺纹加工、畸形工件加工、设备维护与保养。机械加工部分每章配有技能训练，书末附有配套的模拟试卷样例和答案。本书还配套多媒体资源。</t>
    <phoneticPr fontId="1" type="noConversion"/>
  </si>
  <si>
    <t>车工（技师、高级技师）</t>
    <phoneticPr fontId="1" type="noConversion"/>
  </si>
  <si>
    <t>978-7-111-65259-5</t>
    <phoneticPr fontId="1" type="noConversion"/>
  </si>
  <si>
    <t>本书按照新的《国家职业技能标准车工》编写，主要内容包括轴类工件加工，套类工件加工，螺纹加工，畸形工件和薄板类工件加工，新型刀具及现代先进加工技术，车床精度检测、故障分析与排除，技术报告与作业指导。机械加工部分每章配有技能训练，书末附有配套的模拟试卷样例和答案。本书还配套多媒体资源。</t>
    <phoneticPr fontId="1" type="noConversion"/>
  </si>
  <si>
    <t>车工试题库（高级、技师、高级技师）</t>
    <phoneticPr fontId="1" type="noConversion"/>
  </si>
  <si>
    <t>978-7-111-65610-4</t>
    <phoneticPr fontId="1" type="noConversion"/>
  </si>
  <si>
    <t>本书内容分为车工（高级）、车工（技师、高级技师）两部分，每部分又分别由考核重点和试卷结构、理论知识考核指导、操作技能考核指导、模拟试卷样例组成。其中，理论知识考核指导中有四种题型，分别是判断题、选择题、计算题和简答题，均附有答案。操作技能考核指导共有18个操作项目，项目的安排遵循从易到难的原则。</t>
    <phoneticPr fontId="1" type="noConversion"/>
  </si>
  <si>
    <t>数控车削编程与加工（FANUC系统）第2版</t>
    <phoneticPr fontId="1" type="noConversion"/>
  </si>
  <si>
    <t>魏彦波 姚春玲 主编</t>
    <phoneticPr fontId="1" type="noConversion"/>
  </si>
  <si>
    <t>视频动画、电子课件、电子教案、习题答案、素材文件、题库</t>
    <phoneticPr fontId="1" type="noConversion"/>
  </si>
  <si>
    <t>★ 活页式教材，以工作过程为导向，每个任务按行动导向开展。
★ 理论与实践结合，以技能训练为主线，相关知识为支撑。
★ 选取企业案例，融入中、高级数控操作工技能考核知识。
★ 支持“数控车铣加工”职业技能等级证书 。
★ 以学生为中心，融入职业素养，落实立德树人的根本原则。</t>
    <phoneticPr fontId="1" type="noConversion"/>
  </si>
  <si>
    <t>978-7-111-72776-7</t>
    <phoneticPr fontId="1" type="noConversion"/>
  </si>
  <si>
    <t>零件数控车削编程与加工技术</t>
    <phoneticPr fontId="1" type="noConversion"/>
  </si>
  <si>
    <t>王春华 鲁淑叶 主编</t>
    <phoneticPr fontId="1" type="noConversion"/>
  </si>
  <si>
    <t xml:space="preserve">978-7-111-79611-4 </t>
    <phoneticPr fontId="1" type="noConversion"/>
  </si>
  <si>
    <t>在线课堂、微课视频、电子课件、电子教案、试卷、习题答案</t>
    <phoneticPr fontId="1" type="noConversion"/>
  </si>
  <si>
    <t>★由主教材知识库和任务工作页两大部分构成
★以来源于企业的真实产品案例为载体，基于真实的工作过程。
★践行产教融合理念，吸收企业比较成熟的新技术、新工艺和新规范。
★配套精品在线开放课程“零件数控车削加工”https://www.xueyinonline.com/detail/252602508</t>
    <phoneticPr fontId="1" type="noConversion"/>
  </si>
  <si>
    <t>机械加工基础与实训</t>
    <phoneticPr fontId="1" type="noConversion"/>
  </si>
  <si>
    <t>缪遇春 吴光明</t>
    <phoneticPr fontId="1" type="noConversion"/>
  </si>
  <si>
    <t>978-7-111-74444-3</t>
    <phoneticPr fontId="1" type="noConversion"/>
  </si>
  <si>
    <t>本书校企双元开发，突出职业教育特色，围绕中高级机械制造工职业岗位要求安排内容，融入思政元素</t>
    <phoneticPr fontId="1" type="noConversion"/>
  </si>
  <si>
    <t>本书是为了满足国家对装备制造业人才的迫切需要，根据教育部制定的职业教育人才培养指导方案的要求，由具有丰富教学和工厂实践经验的专家参与，并结合作者多年的机械加工、模具制造方面教学与工作经验编写而成的。本书从培养装备制造业技能专业人才的角度出发，坚持以就业为导向，以职业能力的培养为核心的原则，在内容的安排上，基本理论叙述以够用为度，突出实用性和可操作性，强化实践动手能力，将必要的专业理论知识融合贯穿于技能操作全过程，将机械制造加工工艺融合到一个个实例中。</t>
    <phoneticPr fontId="1" type="noConversion"/>
  </si>
  <si>
    <t>数控车床编程与操作项目教程 第4版</t>
    <phoneticPr fontId="1" type="noConversion"/>
  </si>
  <si>
    <t>朱明松 朱德浩</t>
    <phoneticPr fontId="1" type="noConversion"/>
  </si>
  <si>
    <t>978-7-111-72084-3</t>
    <phoneticPr fontId="1" type="noConversion"/>
  </si>
  <si>
    <t>ppt课件、电子教案、题库、试卷及答案</t>
    <phoneticPr fontId="1" type="noConversion"/>
  </si>
  <si>
    <t>“十四五”职业教育国家规划教材 "十三五"职业教育国家规划教材；在超星平台建有同步配套的在线课程，在线课程先后入选2022年江苏省和国家职教在线精品课程。</t>
    <phoneticPr fontId="1" type="noConversion"/>
  </si>
  <si>
    <t>本书以就业为导向，以国家职业标准中级数控车工考核要求为基本依据，通过6个项目，讲述了数控车床基本操作、轴类零件加工、套类零件加工、成形面类零件加工、螺纹类零件加工、零件综合加工和CAD/CAM加工等内容。 本书在内容上，将目前使用广泛的发那科系统和西门子系统同时对比介绍，有利于学生理解和记忆。</t>
    <phoneticPr fontId="1" type="noConversion"/>
  </si>
  <si>
    <t>数控编程与操作</t>
    <phoneticPr fontId="1" type="noConversion"/>
  </si>
  <si>
    <t>潘红恩 郎旭东</t>
    <phoneticPr fontId="1" type="noConversion"/>
  </si>
  <si>
    <t>978-7-111-72374-5</t>
    <phoneticPr fontId="1" type="noConversion"/>
  </si>
  <si>
    <t>电子课件、教案、试卷、二维码微课视频</t>
    <phoneticPr fontId="1" type="noConversion"/>
  </si>
  <si>
    <t>本书吸纳国家级技能大师，校企双元合作开发，以FANUC数控系统为基础，书证融通，融入思政元素</t>
    <phoneticPr fontId="1" type="noConversion"/>
  </si>
  <si>
    <t>1.本着价值引领、育人为本的理念，将知识传授、能力培养与素养提升相统一。
2.吸纳国家级技能大师，校企双元合作开发。
3.以任务为驱动，书证融通，凸显职业教育特色。
4.新形态一体化，配套资源丰富。</t>
    <phoneticPr fontId="1" type="noConversion"/>
  </si>
  <si>
    <t>03. 电工</t>
    <phoneticPr fontId="1" type="noConversion"/>
  </si>
  <si>
    <t>电工（初级、中级）</t>
    <phoneticPr fontId="1" type="noConversion"/>
  </si>
  <si>
    <t>王建 刘艳菊 杜新珂  主编</t>
    <phoneticPr fontId="1" type="noConversion"/>
  </si>
  <si>
    <t>978-7-111-69434-2</t>
    <phoneticPr fontId="1" type="noConversion"/>
  </si>
  <si>
    <t>PPT课件、试题选解、模拟试卷</t>
    <phoneticPr fontId="1" type="noConversion"/>
  </si>
  <si>
    <t>依据最新的国家职业技能标准；含应知理论、应会技能、模拟试题及答案；图文结合、步骤清晰</t>
    <phoneticPr fontId="1" type="noConversion"/>
  </si>
  <si>
    <t>本书参照最新《国家职业技能标准电工》，以问答的形式详细介绍了初级电工和中级电工应掌握的理论知识和操作技能。全书涵盖了电工基础知识及专业相关知识，重点介绍了电器安装和线路敷设、电子电路安装与检修、继电控制电路装调维修、自动控制电路装调维修等内容，并配有试题选解和模拟试卷。</t>
    <phoneticPr fontId="1" type="noConversion"/>
  </si>
  <si>
    <t>电工（高级）</t>
    <phoneticPr fontId="1" type="noConversion"/>
  </si>
  <si>
    <t>王建 张春芝 任觉民  主编</t>
    <phoneticPr fontId="1" type="noConversion"/>
  </si>
  <si>
    <t>978-7-111-71089-9</t>
    <phoneticPr fontId="1" type="noConversion"/>
  </si>
  <si>
    <t>本书参照最新《国家职业技能标准电工》，以问答的形式详细地介绍了高级电工应该掌握的基础理论知识和基本操作技能。全书重点介绍了电器安装和线路敷设、电子电路的安装与检修、继电—接触式控制电路的装调与维修、自动控制电路的装调与维修等内容，并配有试题精选和模拟试卷。</t>
    <phoneticPr fontId="1" type="noConversion"/>
  </si>
  <si>
    <t>电工（技师、高级技师）</t>
    <phoneticPr fontId="1" type="noConversion"/>
  </si>
  <si>
    <t>王建 张宏 崔书华  主编</t>
    <phoneticPr fontId="1" type="noConversion"/>
  </si>
  <si>
    <t>978-7-111-75345-2</t>
    <phoneticPr fontId="1" type="noConversion"/>
  </si>
  <si>
    <t>本书参照最新《国家职业技能标准电工》，以问答的形式详细地介绍了电工技师和高级技师应掌握的理论知识和操作技能。全书涵盖了自动控制技术、可编程序控制器技术、变频器技术、数控技术、单片机技术和网络通信技术等先进控制技术,并配有试题精选和模拟试卷。</t>
    <phoneticPr fontId="1" type="noConversion"/>
  </si>
  <si>
    <t>电工（初级）</t>
    <phoneticPr fontId="1" type="noConversion"/>
  </si>
  <si>
    <t>阎伟  主编</t>
    <phoneticPr fontId="1" type="noConversion"/>
  </si>
  <si>
    <t>978-7-111-66767-4</t>
    <phoneticPr fontId="1" type="noConversion"/>
  </si>
  <si>
    <t>本书是依据《国家职业技能标准电工》（初级）的知识要求和技能要求，按照岗位培训需要的原则编写的。主要内容包括：电工基本知识、安全用电技术、电工工具和电工仪表的使用、照明线路的安装和维修、动力及控制电路的安装和配线、基本电子电路的装调和维修、交流电动机及变压器的使用和维护、低压电器及控制电路的装调和维修、钳工基本操作工艺。书末附有理论知识试卷和操作技能考核试卷。本书还配套多媒体资源。</t>
    <phoneticPr fontId="1" type="noConversion"/>
  </si>
  <si>
    <t>电工（中级）</t>
    <phoneticPr fontId="1" type="noConversion"/>
  </si>
  <si>
    <t>王兆晶 阎伟  主编</t>
    <phoneticPr fontId="1" type="noConversion"/>
  </si>
  <si>
    <t>978-7-111-71267-1</t>
    <phoneticPr fontId="1" type="noConversion"/>
  </si>
  <si>
    <t>本书是依据电工职业技能标准中的中级工部分的知识要求和技能要求，按照岗位培训需要的原则编写的。主要内容包括：临时用电系统和用电设备的安装和维护、基本电子电路的安装与调试、低压电器的应用和三相异步电动机控制电路的安装与调试、一般机械设备电气控制电路的检修、自动控制器件和装置的应用、可编程序控制器技术及应用。书末附有配套的模拟试卷样例和答案，以便于企业培训和读者自测。本书还配套多媒体资源。</t>
    <phoneticPr fontId="1" type="noConversion"/>
  </si>
  <si>
    <t>王兆晶  主编</t>
    <phoneticPr fontId="1" type="noConversion"/>
  </si>
  <si>
    <t>978-7-111-72333-2</t>
    <phoneticPr fontId="1" type="noConversion"/>
  </si>
  <si>
    <t>本书是依据《国家职业技能标准电工》对电工（高级）的知识要求和技能要求，按照岗位培训需要的原则编写的。主要内容包括：电子技术的应用、电力电子技术的应用、机械设备电气控制电路的安装与维修、机械设备电气图的测绘、可编程序控制系统设计与应用、直流调速系统原理与应用、交流调速系统原理与应用和自动控制电路装调与维修。本书还配备了多媒体资源。</t>
    <phoneticPr fontId="1" type="noConversion"/>
  </si>
  <si>
    <t>978-7-111-67665-2</t>
    <phoneticPr fontId="1" type="noConversion"/>
  </si>
  <si>
    <t>本书是依据《国家职业技能标准电工》对电工技师和高级技师的知识要求和技能要求，按照岗位培训需要的原则编写的。主要内容包括：应用电子电路调试维修、交直流传动系统调试维修、可编程控制系统调试维修、单片机控制的电气装置装调维修、复杂机械设备电气控制电路的测绘和检修工艺、电气设备和自动控制系统调试维修、工业机器人应用技术、新能源发电系统电路应用、论文答辩与培训指导。书末附有配套的模拟试卷样例和答案。本书还配套多媒体资源。</t>
    <phoneticPr fontId="1" type="noConversion"/>
  </si>
  <si>
    <t>电工中级取证培训教程（微课视频版）</t>
    <phoneticPr fontId="1" type="noConversion"/>
  </si>
  <si>
    <t>廖景威 李冠斌  主编</t>
    <phoneticPr fontId="1" type="noConversion"/>
  </si>
  <si>
    <t>978-7-111-75138-0</t>
    <phoneticPr fontId="1" type="noConversion"/>
  </si>
  <si>
    <t>ppt、实操视频、模拟试题库及参考答案</t>
    <phoneticPr fontId="1" type="noConversion"/>
  </si>
  <si>
    <t>依据全新的国家职业技能标准；既有理论知识又有技能训练，还配有试题库及答案、实操视频；双色印刷、图文结合、步骤清晰</t>
    <phoneticPr fontId="1" type="noConversion"/>
  </si>
  <si>
    <t>本书有针对性地介绍电工中级工必须掌握的理论知识与实际操作技能。全书共6章，内容主要包括电工与电子基础、变压器与电动机、继电器控制与机床电路装调维修、可编程控制器（其中还包括三菱FX-PLC和西门子S7-PLC的基本结构及编程知识）、自动控制以及相关知识。每一节还设置了前置作业，引导读者对重点内容展开思考。书中选编了较多的工矿企业实践中实用的解题实例和技能操作调试过程，并配有微课视频。书末附录部分选编了电工技能等级认定四级理论知识和技能考核样卷，并设置扫码练习试题库及其参考答案。</t>
    <phoneticPr fontId="1" type="noConversion"/>
  </si>
  <si>
    <t>电工高级取证培训教材（微课视频版）</t>
    <phoneticPr fontId="1" type="noConversion"/>
  </si>
  <si>
    <t>廖景威 刘丹  主编</t>
    <phoneticPr fontId="1" type="noConversion"/>
  </si>
  <si>
    <t>978-7-111-75487-9</t>
    <phoneticPr fontId="1" type="noConversion"/>
  </si>
  <si>
    <t>电机与变频器安装和维护</t>
    <phoneticPr fontId="1" type="noConversion"/>
  </si>
  <si>
    <t>王雪</t>
    <phoneticPr fontId="1" type="noConversion"/>
  </si>
  <si>
    <t>978-7-111-74479-5</t>
    <phoneticPr fontId="1" type="noConversion"/>
  </si>
  <si>
    <t>本书为中国特色高水平高职学校项目建设成果；引进国际先进的CDIO工程教学成果编写</t>
    <phoneticPr fontId="1" type="noConversion"/>
  </si>
  <si>
    <t>本书是中国特色高水平高职学校项目建设成果。本书引进国际先进的CDIO工程教学成果，通过构思、设计、实现、运行（CDIO）4个基本环节构架教学内容。 本书主要内容有密封油泵直流电动机的选型与运行维护、电动卷扬机拖动电动机的选型与运行维护、机械手伺服电动机的选型与运行维护、变频恒压供水系统的运行维护4个项目。项目设置结合实际工程，内容系统、简洁，图文并茂，实用性较强。 本书可作为高等职业院校电气自动化技术、机电一体化技术等专业的教材，也可供相关工程技术人员参考。</t>
    <phoneticPr fontId="1" type="noConversion"/>
  </si>
  <si>
    <t>PLC应用技术（三菱FX3U）</t>
    <phoneticPr fontId="1" type="noConversion"/>
  </si>
  <si>
    <t>彭小平 凌双明</t>
    <phoneticPr fontId="1" type="noConversion"/>
  </si>
  <si>
    <t>978-7-111-80604-2</t>
    <phoneticPr fontId="1" type="noConversion"/>
  </si>
  <si>
    <t>对接“岗课赛证”，以三菱FX3U为核心，采用“项目驱动+教学做一体”模式</t>
    <phoneticPr fontId="1" type="noConversion"/>
  </si>
  <si>
    <t xml:space="preserve">本书以培养学生的职业能力和综合素养为核心，以工作过程为导向，按照模块化、任务化、系统化、结构化、可拓展的架构来编写，力求理论知识与工程实践相结合。本书以应用广泛的三菱FX3U系列PLC为基础，全书分为6个模块，共17个任务。本书介绍了PLC的初步认知及应用，PLC控制系统基本指令的编程和应用，PLC控制系统顺序控制法的编程和应用，PLC控制系统功能指令的编程和应用，PLC功能模块、变频器、触摸屏的综合应用以及PLC控制系统设计综合实践。本书实例丰富，可读性和实践性强。 </t>
    <phoneticPr fontId="1" type="noConversion"/>
  </si>
  <si>
    <t>低压电气控制设备安装与调试</t>
    <phoneticPr fontId="1" type="noConversion"/>
  </si>
  <si>
    <t>卢波 齐泽龙</t>
    <phoneticPr fontId="1" type="noConversion"/>
  </si>
  <si>
    <t>978-7-111-79176-8</t>
    <phoneticPr fontId="1" type="noConversion"/>
  </si>
  <si>
    <t>本书结合区域产业特点，按照工学一体化课程标准，融入真实工业案例</t>
    <phoneticPr fontId="1" type="noConversion"/>
  </si>
  <si>
    <t>本书根据工学一体化的教学理念，围绕获取信息、制定计划、实施准备、实施计划、检查控制和总结、汇报与综合评价进行教学，完成三种电气控制电路的安装与调试。在电气控制柜设计与制作、安装与调试的过程中，按照课程标准的要求，结合中级电工职业资格的考核要求与规范，学习和完成三相异步电动机点动正转、接触器自锁正转、两台电动机顺序起动、接触器联锁正反转和星形-三角形减压起动等控制电路的安装与调试。</t>
    <phoneticPr fontId="1" type="noConversion"/>
  </si>
  <si>
    <t>电工基本技能</t>
    <phoneticPr fontId="1" type="noConversion"/>
  </si>
  <si>
    <t>王春梅 王江</t>
    <phoneticPr fontId="1" type="noConversion"/>
  </si>
  <si>
    <t xml:space="preserve">978-7-111-77780-9	</t>
    <phoneticPr fontId="1" type="noConversion"/>
  </si>
  <si>
    <t>电子课件、教案、二维码微课视频</t>
    <phoneticPr fontId="1" type="noConversion"/>
  </si>
  <si>
    <t>本书编排项目为导向，以任务为驱动</t>
    <phoneticPr fontId="1" type="noConversion"/>
  </si>
  <si>
    <t xml:space="preserve">本书依据电工国家职业技能标准编写，全书由6个项目，共24个任务组成，包括安全用电常识及电气火灾急救、常用电工工具与仪表操作技能、电工基本操作工艺训练、常用照明电路的安装、常用低压电器的拆装和三相异步电动机控制电路的安装与调试。 本书不仅适合作为中等职业学校机电技术应用专业及相关专业的实训教材，同时也适合作为电工专业维修人员的岗位培训教材或自学用书。 </t>
    <phoneticPr fontId="1" type="noConversion"/>
  </si>
  <si>
    <t>电工电子实训项目化教程</t>
    <phoneticPr fontId="1" type="noConversion"/>
  </si>
  <si>
    <t>蒋祥龙 李震球 主编</t>
    <phoneticPr fontId="1" type="noConversion"/>
  </si>
  <si>
    <t xml:space="preserve">978-7-111-74455-9 </t>
    <phoneticPr fontId="1" type="noConversion"/>
  </si>
  <si>
    <t>微课视频、电子课件、测试试卷、习题答案</t>
    <phoneticPr fontId="1" type="noConversion"/>
  </si>
  <si>
    <t>04. 铣工</t>
    <phoneticPr fontId="1" type="noConversion"/>
  </si>
  <si>
    <t>铣工（初级）</t>
    <phoneticPr fontId="1" type="noConversion"/>
  </si>
  <si>
    <t>胡家富  主编</t>
    <phoneticPr fontId="1" type="noConversion"/>
  </si>
  <si>
    <t>978-7-111-68722-1</t>
    <phoneticPr fontId="1" type="noConversion"/>
  </si>
  <si>
    <t>铣工（中级）</t>
    <phoneticPr fontId="1" type="noConversion"/>
  </si>
  <si>
    <t>978-7-111-68850-1</t>
    <phoneticPr fontId="1" type="noConversion"/>
  </si>
  <si>
    <t>铣工试题库（初级、中级）</t>
    <phoneticPr fontId="1" type="noConversion"/>
  </si>
  <si>
    <t>胡家富 主编</t>
    <phoneticPr fontId="1" type="noConversion"/>
  </si>
  <si>
    <t>978-7-111-69436-6</t>
    <phoneticPr fontId="1" type="noConversion"/>
  </si>
  <si>
    <t>本书内容包括铣工初级、中级两个级别，每个级别又分别由考核重点和试卷结构、理论知识考试指导、操作技能考核指导、模拟试卷样例四部分组成。其中，理论知识考试指导中有判断题、选择题、计算题和简答题四种题型，均附有答案；操作技能考核指导共有50个实训项目，项目的安排遵循从易到难的原则。</t>
    <phoneticPr fontId="1" type="noConversion"/>
  </si>
  <si>
    <t>铣工（高级）</t>
    <phoneticPr fontId="1" type="noConversion"/>
  </si>
  <si>
    <t>978-7-111-68851-8</t>
    <phoneticPr fontId="1" type="noConversion"/>
  </si>
  <si>
    <t>铣工（技师、高级技师）</t>
    <phoneticPr fontId="1" type="noConversion"/>
  </si>
  <si>
    <t>978-7-111-68187-8</t>
    <phoneticPr fontId="1" type="noConversion"/>
  </si>
  <si>
    <t>铣工试题库（高级、技师、高级技师）</t>
    <phoneticPr fontId="1" type="noConversion"/>
  </si>
  <si>
    <t>978-7-111-58638-8</t>
    <phoneticPr fontId="1" type="noConversion"/>
  </si>
  <si>
    <t>零件数控铣削编程与加工技术第2版</t>
    <phoneticPr fontId="1" type="noConversion"/>
  </si>
  <si>
    <t>王小虎 王春华 主编</t>
    <phoneticPr fontId="1" type="noConversion"/>
  </si>
  <si>
    <t xml:space="preserve">978-7-111-78341-1 </t>
    <phoneticPr fontId="1" type="noConversion"/>
  </si>
  <si>
    <t>在线课程、微课视频、电子课件、试卷及答案、习题答案、电子教案</t>
    <phoneticPr fontId="1" type="noConversion"/>
  </si>
  <si>
    <t>★ 四川省“十四五”职业教育省级规划教材。
★ 由主教材知识库和任务工作页两大部分构成。
★ 以来源于企业的真实产品案例为载体，基于真实的工作过程
★ 践行产教融合理念，吸收企业比较成熟的新技术、新工艺和新规范。
★ 配套精品在线开放课程“零件数控铣削加工”。</t>
    <phoneticPr fontId="1" type="noConversion"/>
  </si>
  <si>
    <t>中国机械工业教育协会“十四五”技工教育和
职业培训规划教材
★以典型工作任务为导向，理论与实践并重。
★以电工职业标准为依据，以企业需求为导向，以职业能力为核心。
★注重一体化教学实施，强化自主学习。</t>
    <phoneticPr fontId="1" type="noConversion"/>
  </si>
  <si>
    <t>数控铣削编程与加工</t>
    <phoneticPr fontId="1" type="noConversion"/>
  </si>
  <si>
    <t>王亮 主编</t>
    <phoneticPr fontId="1" type="noConversion"/>
  </si>
  <si>
    <t xml:space="preserve">978-7-111-70962-6 </t>
    <phoneticPr fontId="1" type="noConversion"/>
  </si>
  <si>
    <t>★配套了任务工作页，任务实施采用表格形式分步展开。
★本书对接数控车铣加工职业技能等级标准，融入“1+X”评价体系；
★注重工匠精神的培养，融入职业素养元素；
★配套在线开放课程等数字资源，体现“互联网+”新形态一体化教材理念。</t>
    <phoneticPr fontId="1" type="noConversion"/>
  </si>
  <si>
    <t>数控铣床编程与操作项目教程 第4版</t>
    <phoneticPr fontId="1" type="noConversion"/>
  </si>
  <si>
    <t>朱明松 王翔</t>
    <phoneticPr fontId="1" type="noConversion"/>
  </si>
  <si>
    <t>978-7-111-76136-5</t>
    <phoneticPr fontId="1" type="noConversion"/>
  </si>
  <si>
    <t>“十四五”职业教育国家规划教材 "十三五"职业教育国家规划教材；在超星平台建有同步配套的在线课程，在线课程先后入选2022年江苏省和国家职教在线精品课程</t>
    <phoneticPr fontId="1" type="noConversion"/>
  </si>
  <si>
    <t>本书以就业为导向，以国家职业标准铣工（中级）考核要求为基本依据，通过6个项目，讲述了数控铣床基本操作认知、平面油槽加工、孔加工、轮廓加工、凹槽加工、零件综合加工和CAD/CAM加工等基本技能。 本书在内容上，将目前使用广泛的发那科系统和西门子系统同时对比介绍，有利于学生理解和记忆；在结构上，从职业院校学生基础能力出发，遵循专业理论的学习规律和技能的形成规律，按照由易到难的顺序，设计一系列仸务，使学生在仸务引领下学习铣工技能及相关理论知识，避免理论教学与实践相脱节。</t>
    <phoneticPr fontId="1" type="noConversion"/>
  </si>
  <si>
    <t>05. 焊工</t>
    <phoneticPr fontId="1" type="noConversion"/>
  </si>
  <si>
    <t>焊工（初级）</t>
    <phoneticPr fontId="1" type="noConversion"/>
  </si>
  <si>
    <t>刘昌盛  周永东  主编</t>
    <phoneticPr fontId="1" type="noConversion"/>
  </si>
  <si>
    <t>978-7-111-74481-8</t>
    <phoneticPr fontId="1" type="noConversion"/>
  </si>
  <si>
    <t>焊工（中级）</t>
    <phoneticPr fontId="1" type="noConversion"/>
  </si>
  <si>
    <t>朱献 王波  主编</t>
    <phoneticPr fontId="1" type="noConversion"/>
  </si>
  <si>
    <t>978-7-111-76020-7</t>
    <phoneticPr fontId="1" type="noConversion"/>
  </si>
  <si>
    <t>本书是依据最新《国家职业技能标准焊工(2019年版)》的知识要求和技能要求,按照岗位培训需要的原则编写的。本书主要内容包括:中级焊工专业基础知识、焊条电弧焊、气焊、钎焊、自动化熔化极气体保护焊、自动埋弧焊、机器人弧焊以及模拟试卷样例。本书内容详尽、图文并茂、技能训练案例典型、操作性强,相关知识深入浅出、循序渐进,突出针对性和实用性。本书还配套多媒体资源。</t>
    <phoneticPr fontId="1" type="noConversion"/>
  </si>
  <si>
    <t>焊工（高级）</t>
    <phoneticPr fontId="1" type="noConversion"/>
  </si>
  <si>
    <t>周永东 吴宪宏  主编</t>
    <phoneticPr fontId="1" type="noConversion"/>
  </si>
  <si>
    <t>978-7-111-75349-0</t>
    <phoneticPr fontId="1" type="noConversion"/>
  </si>
  <si>
    <t>本书是根据现行的《国家职业技能标准焊工》编写的,是高级焊工掌握理论知识和操作技能的培训教材。其主要内容有:焊条电弧焊、熔化极气体保护焊、钨极氩弧焊、气焊、钎焊、自动熔化极气体保护焊、自动钨极氩弧焊、自动埋弧焊及机器人焊接。本书内容详尽、图文并茂,技能训练案例典型、操作性强,相关知识深入浅出、循序渐进,突出针对性和实用性。本书还配备了多媒体资源。</t>
    <phoneticPr fontId="1" type="noConversion"/>
  </si>
  <si>
    <t>焊工（技师、高级技师）</t>
    <phoneticPr fontId="1" type="noConversion"/>
  </si>
  <si>
    <t>赵卫 王波  主编</t>
    <phoneticPr fontId="1" type="noConversion"/>
  </si>
  <si>
    <t>978-7-111-73020-0</t>
    <phoneticPr fontId="1" type="noConversion"/>
  </si>
  <si>
    <t xml:space="preserve">本书内容分为技师和高级技师两部分。技师部分包括：焊条电弧焊、熔化极气体保护焊、非熔化极气体保护焊、钎焊、自动化熔化极气体保护焊、自动化非熔化极气体保护焊、机器人弧焊、机器人点焊、机器人激光焊、焊接技术管理、培训与指导11个项目；高级技师部分包括：焊条电弧焊、非熔化极气体保护焊、可达性较差的结构焊接、非铁金属材料组合件的焊接、机器人焊接工艺优化、机器人焊接、焊接技术管理、焊接质量管理、培训与指导9个项目。本书在技能训练方面贯彻了学以致用的原则，既有操作步骤，又有注意事项和焊接质量检验要求等。本书还配套多媒体资源。 </t>
    <phoneticPr fontId="1" type="noConversion"/>
  </si>
  <si>
    <t>焊工试题库（高级、技师、高级技师）</t>
    <phoneticPr fontId="1" type="noConversion"/>
  </si>
  <si>
    <t>梁涛 唐亚红  主编</t>
    <phoneticPr fontId="1" type="noConversion"/>
  </si>
  <si>
    <t>978-7-111-76549-3</t>
    <phoneticPr fontId="1" type="noConversion"/>
  </si>
  <si>
    <t>本书是依据《国家职业技能标准焊工（2019版）》（高级、技师、高级技师）的知识要求和技能要求，针对参加国家职业技能等级认定的考生进行考前准备而编写的。本书包括高级、技师、高级技师三个级别。高级分为电焊工、气焊工、焊接设备操作工；技师、高级技师分为电焊工、焊接设备操作工、焊接技术管理、培训与指导。每一级别分别由知识要求试题及答案（包括判断题、选择题、计算题和简答题）、技能要求试题和知识要求考核试卷样例三部分组成。</t>
    <phoneticPr fontId="1" type="noConversion"/>
  </si>
  <si>
    <t>焊接技能强化训练 第4版</t>
    <phoneticPr fontId="1" type="noConversion"/>
  </si>
  <si>
    <t>王博 王军</t>
    <phoneticPr fontId="1" type="noConversion"/>
  </si>
  <si>
    <t>978-7-111-75133-5</t>
    <phoneticPr fontId="1" type="noConversion"/>
  </si>
  <si>
    <t>“十四五”职业教育国家规划教材；内容融入思政元素</t>
    <phoneticPr fontId="1" type="noConversion"/>
  </si>
  <si>
    <t>本书以中级电焊工国家职业技能标准为依据，主要内容有焊条电弧焊、CO2气体保护焊、手工钨极氩弧焊、埋弧焊和焊接机器人。本书的特点是注重基本操作技术的传授和动手能力的培养，突出焊工操作技能训练，以培养读者在实践中分析问题和解决问题的能力。本书内容丰富翔实、深入浅出、实用性强。 本书适用于中等职业学校焊接技术应用专业学生，也可作为高等职业院校学生、焊工培训、考工人员的参考教材。</t>
    <phoneticPr fontId="1" type="noConversion"/>
  </si>
  <si>
    <t>智能焊接技术及应用</t>
    <phoneticPr fontId="1" type="noConversion"/>
  </si>
  <si>
    <t>杨启杰 戴建树</t>
    <phoneticPr fontId="1" type="noConversion"/>
  </si>
  <si>
    <t>978-7-111-80301-0</t>
    <phoneticPr fontId="1" type="noConversion"/>
  </si>
  <si>
    <t>本书彩色印刷，紧扣产业智能化转型，系统讲解多模态传感、AI控制、机器人编程与高效工艺，精选四大行业案例呈现工程落地全流程</t>
    <phoneticPr fontId="1" type="noConversion"/>
  </si>
  <si>
    <t>本书以智能焊接技术落地应用为主线，以“产教融合、工学结合”为核心导向，将领域核心知识与工程实践融入知识讲解中，通过技术原理拆解、设备参数解析及行业案例实证，辅助读者完成学习与工作任务。 全书覆盖智能焊接核心技术与工程应用，包含绪论及5章内容，构建了“感知-控制-编程-装备-应用”完整链条。</t>
    <phoneticPr fontId="1" type="noConversion"/>
  </si>
  <si>
    <t>06. 钳工</t>
    <phoneticPr fontId="1" type="noConversion"/>
  </si>
  <si>
    <t>钳工（初级）</t>
    <phoneticPr fontId="1" type="noConversion"/>
  </si>
  <si>
    <t>978-7-111-75848-8</t>
    <phoneticPr fontId="1" type="noConversion"/>
  </si>
  <si>
    <t>ppt、实操视频、课后复习思考题。</t>
    <phoneticPr fontId="1" type="noConversion"/>
  </si>
  <si>
    <t>本书是依据《国家职业技能标准 钳工》（初级）的知识要求和技能要求，采用项目、模块的形式，按照岗位培训需要的原则编写的。本书主要内容包括钳工初级基础知识，锯削、锉削和錾削，刮削和研磨加工，孔加工，螺纹加工，固定连接装配，传动机构装配，轴组装配和液压、气动传动装置装配，部件和整机装配，设备检测、调试和维修保养。本书配有相关操作视频和在线的钳工(初级)试题库（详见前言说明）。本书还配套多媒体资源。</t>
    <phoneticPr fontId="1" type="noConversion"/>
  </si>
  <si>
    <t>钳工（中级）</t>
    <phoneticPr fontId="1" type="noConversion"/>
  </si>
  <si>
    <t>978-7-111-76907-1</t>
    <phoneticPr fontId="1" type="noConversion"/>
  </si>
  <si>
    <t>本书是依据《国家职业技能标准钳工》（中级）的知识要求和技能要求，采用项目式编写体例，按照岗位培训需要的原则编写的，旨在为读者提供实用的培训内容。本书主要内容包括：中级钳工基础知识，锯削、锉削、錾削、刮削和研磨加工，孔加工和螺纹的攻制，固定连接装配和传动机构的装配，轴承和轴组的装配，气动系统的安装方法和调试，液压传动机构的装配与调试，部件和整机的装配与调试，装配精度检验，机械设备保养与维修。本书还配套多媒体资源。</t>
    <phoneticPr fontId="1" type="noConversion"/>
  </si>
  <si>
    <t>钳工（高级）</t>
    <phoneticPr fontId="1" type="noConversion"/>
  </si>
  <si>
    <t>978-7-111-76057-3</t>
    <phoneticPr fontId="1" type="noConversion"/>
  </si>
  <si>
    <t>本书是依据《国家职业技能标准钳工》（高级）的知识要求和技能要求，按照岗位培训需要的原则编写的，旨在为读者提供实用的内容。本书主要内容包括高级钳工必备专业知识，大型及复杂畸形工件的划线，精密孔和特殊孔的加工，提高锯、锉、刮、研加工精度的方法，过盈连接装配与传动机构装配，轴组与精密轴承的装配，液压、气动系统和工装夹具的装配与调试，部件与整机装配，设备的维护保养与维修。本书还配备了多媒体资源。</t>
    <phoneticPr fontId="1" type="noConversion"/>
  </si>
  <si>
    <t>07. 制冷工</t>
    <phoneticPr fontId="1" type="noConversion"/>
  </si>
  <si>
    <t>制冷工（中级）</t>
    <phoneticPr fontId="1" type="noConversion"/>
  </si>
  <si>
    <t>李援瑛  主编</t>
    <phoneticPr fontId="1" type="noConversion"/>
  </si>
  <si>
    <t>978-7-111-69048-1</t>
    <phoneticPr fontId="1" type="noConversion"/>
  </si>
  <si>
    <t>本书是依据《国家职业技能标准制冷工》对制冷工（中级）的知识要求和技能要求，按照岗位培训的需要编写的，主要内容包括制冷技术基础、制冷设备的操作与调整、制冷系统常见故障的处理、制冷系统的维护保养等。其中，“技能大师高招绝活”模块将理论知识与典型案例有机结合，大大增强了内容的实用性；“综合技能训练”模块选取了中级工必备技能，大大增强了学习的针对性。本书还配套多媒体资源</t>
    <phoneticPr fontId="1" type="noConversion"/>
  </si>
  <si>
    <t>制冷工试题库（中级）</t>
    <phoneticPr fontId="1" type="noConversion"/>
  </si>
  <si>
    <t>978-7-111-70159-0</t>
    <phoneticPr fontId="1" type="noConversion"/>
  </si>
  <si>
    <t>本书是依据《国家职业技能标准　 制冷工》对中级制冷工的知识要求和技能要求，按照岗位培训需要的原则编写的。本书系统地介绍了制冷工（中级） 职业技能等级认定的考核重点和试卷结构、理论知识考核指导、操作技能考核指导、中级制冷工理论知识考试模拟试卷及参考答案、中级制冷工操作技能考核模拟试卷。</t>
    <phoneticPr fontId="1" type="noConversion"/>
  </si>
  <si>
    <t>制冷工（高级）</t>
    <phoneticPr fontId="1" type="noConversion"/>
  </si>
  <si>
    <t>978-7-111-70176-7</t>
    <phoneticPr fontId="1" type="noConversion"/>
  </si>
  <si>
    <t>本书是依据《国家职业技能标准制冷工》对制冷工（高级）的知识要求和技能要求，按照岗位培训的需要编写的，主要内容包括：制冷技术基础、制冷系统操作与调整、制冷系统常见故障的处理、制冷系统维护与保养等。本书还配有多媒体资源，读者可通过封底“天工讲堂”刮刮卡获取。本书还配备了多媒体资源。</t>
    <phoneticPr fontId="1" type="noConversion"/>
  </si>
  <si>
    <t>制冷工试题库（高级）</t>
    <phoneticPr fontId="1" type="noConversion"/>
  </si>
  <si>
    <t>978-7-111-70380-8</t>
    <phoneticPr fontId="1" type="noConversion"/>
  </si>
  <si>
    <t>本书系统地讲授了考核重点和试卷结构、制冷系统运行检测仪表与工况知识、热力学与传热学基础知识、蒸气压缩式制冷循环系统知识、制冷系统运行操作知识、操作技能考核指导，并附高级制冷工职业技能等级认定模拟试卷，非常适合读者自学或在培训班中系统扎实地学习高级制冷工职业技能等级认定考核内容及相关知识，提升自己的专业知识和技能，掌握高级制冷工应知应会的知识点，进而成为合格的专业技术人才。</t>
    <phoneticPr fontId="1" type="noConversion"/>
  </si>
  <si>
    <t>08. 物流师</t>
    <phoneticPr fontId="1" type="noConversion"/>
  </si>
  <si>
    <t>物流师（初级）</t>
    <phoneticPr fontId="1" type="noConversion"/>
  </si>
  <si>
    <t>周润 宋传平  主编</t>
    <phoneticPr fontId="1" type="noConversion"/>
  </si>
  <si>
    <t>978-7-111-67943-1</t>
    <phoneticPr fontId="1" type="noConversion"/>
  </si>
  <si>
    <t>ppt</t>
    <phoneticPr fontId="1" type="noConversion"/>
  </si>
  <si>
    <t>依据最新的国家职业技能标准；以问答的形式介绍每个鉴定点 ；每个鉴定点后有典型例题和详尽的解题过程；书后附有模拟试卷和答案</t>
    <phoneticPr fontId="1" type="noConversion"/>
  </si>
  <si>
    <t>本书参照《国家职业标准 物流师》，根据国家职业技能鉴定物流师试题库鉴定要素，以问答的形式详细介绍了每个鉴定点的理论知识和操作技能，涵盖了职业道德与职业安全及环保认知、物流基础与行业认知、基本管理技能应用、物流市场开发与客户服务、仓储与库存管理、配送管理、运输管理、数字化与智能化等相关内容。本书采取问答的形式，对物流师（初级）职业技能鉴定过程中包含的知识点进行了全方位解读，并在鉴定点之后给出了典型例题和详尽的解题过程。</t>
    <phoneticPr fontId="1" type="noConversion"/>
  </si>
  <si>
    <t>物流师（中级）</t>
    <phoneticPr fontId="1" type="noConversion"/>
  </si>
  <si>
    <t>张鹏 宋传平 周润  主编</t>
    <phoneticPr fontId="1" type="noConversion"/>
  </si>
  <si>
    <t>978-7-111-68841-9</t>
    <phoneticPr fontId="1" type="noConversion"/>
  </si>
  <si>
    <t xml:space="preserve">本书参照《国家职业标准 物流师》《物流管理职业技能等级标准》，以问答的形式详细介绍了每个鉴定点的理论知识和操作技能，涵盖了物流市场调研、客户开发计划与实施、物流项目投标、客户投诉及异常处理、仓储作业管理、仓储布局与物流设施规划、库存控制、配送作业管理、当事人业务管理、运输风险管理、作业计划管理、作业成本控制、作业绩效考核、管理数据化与智能化应用等相关内容。本书对物流师（中级）职业技能鉴定的知识点进行了全方位解读，并在鉴定点之后给出了典型例题和详尽的解题过程。 </t>
    <phoneticPr fontId="1" type="noConversion"/>
  </si>
  <si>
    <t>物流师（高级）</t>
    <phoneticPr fontId="1" type="noConversion"/>
  </si>
  <si>
    <t>杨希锐 周润 宋传平  主编</t>
    <phoneticPr fontId="1" type="noConversion"/>
  </si>
  <si>
    <t>978-7-111-67836-6</t>
    <phoneticPr fontId="1" type="noConversion"/>
  </si>
  <si>
    <t>本书参照《国家职业标准  物流师》《物流管理职业技能等级标准》，以问答的形式详细介绍了每个鉴定点的理论知识和操作技能，涵盖了物流合同编制与审批、项目分析、客户赔偿处理、仓储运营管理、物流中心设计与规划、库存成本分析、运输方案设计与规划、运输调度、运输运营管理、物流运作成本管理、运营绩效考核、供应链管理认知、供应链物流网络管理、物流外包管理、大数据与人工智能应用等相关内容。本书对物流师（高级）要求的知识点进行了全方位解读，并在鉴定点之后给出了典型例题和详尽的解题过程。</t>
    <phoneticPr fontId="1" type="noConversion"/>
  </si>
  <si>
    <t>09. 工业机器人</t>
    <phoneticPr fontId="1" type="noConversion"/>
  </si>
  <si>
    <t>工业机器人系统操作员（中级）</t>
    <phoneticPr fontId="1" type="noConversion"/>
  </si>
  <si>
    <t>刘志辉 王枫清 郝鑫虎  主编</t>
    <phoneticPr fontId="1" type="noConversion"/>
  </si>
  <si>
    <t>978-7-111-76156-3</t>
    <phoneticPr fontId="1" type="noConversion"/>
  </si>
  <si>
    <t>本书是依据《国家职业技能标准工业机器人系统操作员》对工业机器人系统操作员(中级)的知识要求和技能要求,按照岗位培训需要的原则编写的。主要内容包括:机械系统装调、电气系统装调、系统操作与编程调试。本书将理论知识与典型案例有机结合,大大增强了内容的实用性;技能训练选取了中级工必备技能,大大增强了学习的针对性。</t>
    <phoneticPr fontId="1" type="noConversion"/>
  </si>
  <si>
    <t>工业机器人系统操作员（高级）</t>
    <phoneticPr fontId="1" type="noConversion"/>
  </si>
  <si>
    <t>卫家鹏 张鹤鸣 于海  主编</t>
    <phoneticPr fontId="1" type="noConversion"/>
  </si>
  <si>
    <t>978-7-111-75631-6</t>
    <phoneticPr fontId="1" type="noConversion"/>
  </si>
  <si>
    <t>本书是依据《国家职业技能标准  工业机器人系统操作员》对高级工的知识要求和技能要求,按照岗位培训需要的原则编写的。本书主要内容包括机械系统装调、电气系统装调、系统操作与编程调试。其中,“技能大师高招绝活”模块将理论知识与典型案例有机结合,大大增强了内容的实用性;“技能训练实例”模块选取高级工必备技能作为实例,大大增强了学习的针对性。</t>
    <phoneticPr fontId="1" type="noConversion"/>
  </si>
  <si>
    <t>工业机器人系统运维员（中级）</t>
    <phoneticPr fontId="1" type="noConversion"/>
  </si>
  <si>
    <t>宋永昌 张宏 刘振兴  主编</t>
    <phoneticPr fontId="1" type="noConversion"/>
  </si>
  <si>
    <t>978-7-111-75844-0</t>
    <phoneticPr fontId="1" type="noConversion"/>
  </si>
  <si>
    <t>本书是依据《国家职业技能标准工业机器人系统运维员》(中级)的知识要求和技能要求,按照岗位培训需要的原则编写的。主要内容包括:机械系统检查与诊断、电气系统检查与诊断、工业机器人运行维护与保养。本书将理论知识与典型案例有机结合,大大增强了内容的实用性;技能训练选取了中级工必备技能,大大增强了学习的针对性。</t>
    <phoneticPr fontId="1" type="noConversion"/>
  </si>
  <si>
    <t>工业机器人基础知识</t>
    <phoneticPr fontId="1" type="noConversion"/>
  </si>
  <si>
    <t>机械工业职业技能鉴定指导中心 组织编写</t>
    <phoneticPr fontId="1" type="noConversion"/>
  </si>
  <si>
    <t>978-7-111-65933-4</t>
    <phoneticPr fontId="1" type="noConversion"/>
  </si>
  <si>
    <t>ppt、实操视频</t>
    <phoneticPr fontId="1" type="noConversion"/>
  </si>
  <si>
    <t>依据最新职业技能标准；模块化编写模式；含理论知识、技能训练、复习思考题及答案、实操视频、图文结合、步骤清晰</t>
    <phoneticPr fontId="1" type="noConversion"/>
  </si>
  <si>
    <t>本书采用模块化的方式编写，在编写中贯穿“以职业标准为依据，以企业需求为导向，以职业能力为核心”的理念。全书分为八个单元，主要内容包括工业机器人概述、通用基础知识、机械制造工艺、机械传动和气液传动、电气基础知识、工业机器人操作与编程、工业机器人校准与评价、安全文明生产及法律法规等。各单元内容在涵盖职业技能鉴定考核基本要求的基础上，还介绍了实际工作中要求掌握的专业基础知识。本书还配套多媒体资源。</t>
    <phoneticPr fontId="1" type="noConversion"/>
  </si>
  <si>
    <t>工业机器人操作调整工（中级、高级）</t>
    <phoneticPr fontId="1" type="noConversion"/>
  </si>
  <si>
    <t>978-7-111-65426-1</t>
    <phoneticPr fontId="1" type="noConversion"/>
  </si>
  <si>
    <t>本书以《工业机器人操作调整工职业技能标准》为依据。在编写过程中贯穿“以职业标准为依据，以企业需求为导向，以职业能力为核心”的理念，采用模块化的模式编写。全书按中级、高级分别编写，主要内容包括编程与调试、关节机器人操作与调整、AGV操作与调整、直角坐标机器人操作与调整、维护与保养等。
本书还配套多媒体资源。</t>
    <phoneticPr fontId="1" type="noConversion"/>
  </si>
  <si>
    <t>工业机器人操作调整工（技师、高级技师）</t>
    <phoneticPr fontId="1" type="noConversion"/>
  </si>
  <si>
    <t>978-7-111-66096-5</t>
    <phoneticPr fontId="1" type="noConversion"/>
  </si>
  <si>
    <t>本书以《工业机器人操作调整工职业技能标准》为依据。在编写过程中贯穿“以职业标准为依据，以企业需求为导向，以职业能力为核心”的理念，采用模块化的模式编写。全书按职业功能分为五个单元，主要内容包括编程与调试、机器人系统应用方案制订与集成、机器人智能系统操作与调整、培训指导、管理。书中精心设置了“培训目标”，高级别培训目标涵盖低级别的培训目标。每一单元后附有单元测试题。本书还配套多媒体资源。</t>
    <phoneticPr fontId="1" type="noConversion"/>
  </si>
  <si>
    <t>工业机器人装调维修工（中级、高级）</t>
    <phoneticPr fontId="1" type="noConversion"/>
  </si>
  <si>
    <t>978-7-111-65307-3</t>
    <phoneticPr fontId="1" type="noConversion"/>
  </si>
  <si>
    <t>本书以《工业机器人装调维修工职业技能标准》为依据，采用模块化的模式编写。全书按职业功能分为五个单元，主要内容包括工业机器人机械装配、工业机器人电气装配、工业机器人整机调试、工业机器人校准与标定、工业机器人的维修与保养。每个单元的内容在涵盖职业技能鉴定考核基本要求的基础上，详细介绍了本职业岗位工作中要求掌握的新实用知识和技术。书中设有了“培训目标” ，高级别培训目标涵盖低级别的培训目标。每个单元后附有单元测试题及答案本书还配套多媒体资源。</t>
    <phoneticPr fontId="1" type="noConversion"/>
  </si>
  <si>
    <t>工业机器人装调维修工（技师、高级技师）</t>
    <phoneticPr fontId="1" type="noConversion"/>
  </si>
  <si>
    <t>978-7-111-65866-5</t>
    <phoneticPr fontId="1" type="noConversion"/>
  </si>
  <si>
    <t>工业机器人工作站安装与调试</t>
    <phoneticPr fontId="1" type="noConversion"/>
  </si>
  <si>
    <t>马高峰</t>
    <phoneticPr fontId="1" type="noConversion"/>
  </si>
  <si>
    <t>978-7-111-80541-0</t>
    <phoneticPr fontId="1" type="noConversion"/>
  </si>
  <si>
    <t>以工作站安装调试为核心，立足职业能力培养，AI助力教学升级；全书活页式装订</t>
    <phoneticPr fontId="1" type="noConversion"/>
  </si>
  <si>
    <t xml:space="preserve">本书旨在满足职业院校对“工业机器人工作站安装与调试”课程的教学需要，以培养学生工业机器人现场安装能力、编程能力、调试能力为目标，通过循序渐进的教学设计，借助AI工具，全面提升学生的综合职业能力。 通过本书的学习，学生将掌握常见工业机器人工作站的功能与原理、工业机器人各种运动模式下的手动操作方法，能够按工艺要求完成工业机器人在线编程示教，并具备处理工业机器人应用过程中各类问题的能力，为今后从事相关行业的工作奠定基础。 </t>
    <phoneticPr fontId="1" type="noConversion"/>
  </si>
  <si>
    <t>燃气具安装维修工（初级）</t>
    <phoneticPr fontId="1" type="noConversion"/>
  </si>
  <si>
    <t>蒋勇泉 等  编著</t>
    <phoneticPr fontId="1" type="noConversion"/>
  </si>
  <si>
    <t>978-7-111-62310-6</t>
    <phoneticPr fontId="1" type="noConversion"/>
  </si>
  <si>
    <t>ppt、课后复习思考题</t>
    <phoneticPr fontId="1" type="noConversion"/>
  </si>
  <si>
    <t>依据中国五金制品协会团体标准《燃气具安装维修工职业技能标准》；含理论知识、技能操作、复习思考题；图文结合、步骤清晰</t>
    <phoneticPr fontId="1" type="noConversion"/>
  </si>
  <si>
    <t>本书是依据中国五金制品协会颁布的《燃气具安装维修工职业技能标准》对初级燃气具安装维修工的知识要求和技能要求，按照岗位培训需要的原则编写的。本书的主要内容包括：基本要求，安装维修辅助工作，安装维修检测，燃气灶具安装，供热水、供暖两用型燃气快速热水器安装。</t>
    <phoneticPr fontId="1" type="noConversion"/>
  </si>
  <si>
    <t>燃气具安装维修工（中级）</t>
    <phoneticPr fontId="1" type="noConversion"/>
  </si>
  <si>
    <t>邓四平 等  编著</t>
    <phoneticPr fontId="1" type="noConversion"/>
  </si>
  <si>
    <t>978-7-111-62311-3</t>
    <phoneticPr fontId="1" type="noConversion"/>
  </si>
  <si>
    <t>本书是依据中国五金制品协会颁布的《燃气具安装维修工职业技能标准》对中级燃气具安装维修工的知识要求和技能要求，按照岗位培训需要的原则编写的。本书的主要内容包括：基本要求，安装维修辅助工作，安装维修检测，燃气灶具安装，供热水、供暖两用型燃气快速热水器安装，燃气灶具维修，供热水燃气快速热水器维修。</t>
    <phoneticPr fontId="1" type="noConversion"/>
  </si>
  <si>
    <t>茶艺师（初级）</t>
    <phoneticPr fontId="1" type="noConversion"/>
  </si>
  <si>
    <t>周爱东 杨岳  主编</t>
    <phoneticPr fontId="1" type="noConversion"/>
  </si>
  <si>
    <t>978-7-111-69217-1</t>
    <phoneticPr fontId="1" type="noConversion"/>
  </si>
  <si>
    <t>依据最新的国家职业技能标准；全国总工会副主席 高凤林做序；含理论知识、技能训练、复习思考题、模拟试题及答案、实操视频；全彩印刷、图文结合、步骤清晰</t>
    <phoneticPr fontId="1" type="noConversion"/>
  </si>
  <si>
    <t>本书根据《国家职业技能标准　茶艺师(2018年版)》，由国家职业技能等级认定培训教材编审委员会编写。主要介绍了茶艺服务中的接待准备、茶艺服务、茶间服务等内容。书末附有理论知识试卷和操作技能考核试卷。本书还配套多媒体资源。</t>
    <phoneticPr fontId="1" type="noConversion"/>
  </si>
  <si>
    <t>茶艺师（中级）</t>
    <phoneticPr fontId="1" type="noConversion"/>
  </si>
  <si>
    <t>周爱东 韩雨辰</t>
    <phoneticPr fontId="1" type="noConversion"/>
  </si>
  <si>
    <t>978-7-111-69380-2</t>
    <phoneticPr fontId="1" type="noConversion"/>
  </si>
  <si>
    <t>依据最新的国家职业技能标准；全国总工会副主席 高凤林做序；含理论知识、技能训练、复习思考题、模拟试题及答案、实操视频；全色印刷、图文结合、步骤清晰</t>
    <phoneticPr fontId="1" type="noConversion"/>
  </si>
  <si>
    <t>本书根据《国家职业技能标准　茶艺师(2018年版)》，由国家职业技能等级认定培训教材编审委员会编写。主要内容包括接待准备、茶艺服务、茶间服务3大板块,具体包括礼仪接待、茶室布置、茶艺配置、茶艺演示、茶品推介、商品销售等内容。书末附有理论知识试卷和操作技能考核试卷。本书还配套多媒体资源。</t>
    <phoneticPr fontId="1" type="noConversion"/>
  </si>
  <si>
    <t>茶艺师（高级）</t>
    <phoneticPr fontId="1" type="noConversion"/>
  </si>
  <si>
    <t>周爱东 蒋蕙琳</t>
    <phoneticPr fontId="1" type="noConversion"/>
  </si>
  <si>
    <t>978-7-111-69497-7</t>
    <phoneticPr fontId="1" type="noConversion"/>
  </si>
  <si>
    <t>本书根据《国家职业技能标准　茶艺师(2018年版)》，由国家职业技能等级认定培训教材编审委员会编写。主要介绍了高级茶艺师的礼仪接待、茶事准备、茶席设计、茶艺演示、茶事推介、营销服务等内容。书末附有理论知识试卷和操作技能考核试卷。本书还配套多媒体资源。</t>
    <phoneticPr fontId="1" type="noConversion"/>
  </si>
  <si>
    <t>茶艺师（技师、高级技师）</t>
    <phoneticPr fontId="1" type="noConversion"/>
  </si>
  <si>
    <t>周爱东 马淳沂</t>
    <phoneticPr fontId="1" type="noConversion"/>
  </si>
  <si>
    <t>978-7-111-69228-7</t>
    <phoneticPr fontId="1" type="noConversion"/>
  </si>
  <si>
    <t>本书根据《国家职业技能标准　茶艺师(2018年版)》，由国家职业技能等级认定培训教材编审委员会编写。本书包括技师和高级技师两部分，技师部分主要介绍了茶艺馆创意、茶事活动、业务管理等内容；高级技师部分主要介绍了茶饮服务、茶事创作、业务管理等内容。书末附有理论知识试卷和操作技能考核试卷。本书还配套多媒体资源。</t>
    <phoneticPr fontId="1" type="noConversion"/>
  </si>
  <si>
    <t>中式烹调师（初级）</t>
    <phoneticPr fontId="1" type="noConversion"/>
  </si>
  <si>
    <t>陈志炎  主编</t>
    <phoneticPr fontId="1" type="noConversion"/>
  </si>
  <si>
    <t>978-7-111-69144-0</t>
    <phoneticPr fontId="1" type="noConversion"/>
  </si>
  <si>
    <t>本书根据《国家职业技能标准　中式烹调师》（2018年版）编写，主要介绍了鲜活原料初加工、加工性原料初加工、原料分割取料和切割成形、菜肴组配、挂糊与上浆、调味、预熟、热菜制作、冷菜制作等几部分。本书还配套多媒体资源。</t>
    <phoneticPr fontId="1" type="noConversion"/>
  </si>
  <si>
    <t>中式烹调师（中级）</t>
    <phoneticPr fontId="1" type="noConversion"/>
  </si>
  <si>
    <t>袁旭超 高艳普  主编</t>
    <phoneticPr fontId="1" type="noConversion"/>
  </si>
  <si>
    <t>978-7-111-77130-2</t>
    <phoneticPr fontId="1" type="noConversion"/>
  </si>
  <si>
    <t>本书依据《国家职业技能标准 中式烹调师》（2018 年版）的要求，按照标准、教材、试题相衔接的原则编写，从岗位培训需求出发，介绍了中级中式烹调师应掌握的技能和相关知识，涉及原料初加工、原料分档与切配、原料预制加工、菜肴制作等内容，并配有模拟题、模拟试卷及参考答案，以便企业培训和读者自测。本书还配套多媒体资源。</t>
    <phoneticPr fontId="1" type="noConversion"/>
  </si>
  <si>
    <t>中式烹调师（高级）</t>
    <phoneticPr fontId="1" type="noConversion"/>
  </si>
  <si>
    <t>刘涛  主编</t>
    <phoneticPr fontId="1" type="noConversion"/>
  </si>
  <si>
    <t>978-7-111-73037-8</t>
    <phoneticPr fontId="1" type="noConversion"/>
  </si>
  <si>
    <t>本书依据《国家职业技能标准 中式烹调师（2018年版）》的要求，按照标准、教材、试题相衔接的原则编写。本书介绍了高级中式烹调师应掌握的技能和相关知识，涉及原料初加工、原料分档与切配、原料预制加工、菜肴制作等内容，并配有模拟题、模拟试卷及参考答案。本书配套多媒体资源。</t>
    <phoneticPr fontId="1" type="noConversion"/>
  </si>
  <si>
    <t>中式烹调师（技师、高级技师）</t>
    <phoneticPr fontId="1" type="noConversion"/>
  </si>
  <si>
    <t>唐建华  主编</t>
    <phoneticPr fontId="1" type="noConversion"/>
  </si>
  <si>
    <t>978-7-111-71291-6</t>
    <phoneticPr fontId="1" type="noConversion"/>
  </si>
  <si>
    <t>本书依据《国家职业技能标准 中式烹调师（2018 年版）》的要求，按照标准、教材、试题相衔接的原则编写。本书介绍了中式烹调师技师、高级技师应掌握的技能和相关知识，涉及原料鉴别与初加工、菜单设计、菜肴制作与装饰、厨房管理、培训指导、宴会主理等内容，并配有模拟试卷及答案。本书还配套多媒体资源。</t>
    <phoneticPr fontId="1" type="noConversion"/>
  </si>
  <si>
    <t>中式面点师（初级）</t>
    <phoneticPr fontId="1" type="noConversion"/>
  </si>
  <si>
    <t>王荣兰 王金志  主编</t>
    <phoneticPr fontId="1" type="noConversion"/>
  </si>
  <si>
    <t>978-7-111-68559-3</t>
    <phoneticPr fontId="1" type="noConversion"/>
  </si>
  <si>
    <t>本书依据《国家职业技能标准　中式面点师（2018 年版）》的要求，按照标准、教材、试题相衔接的原则编写。本书介绍了初级中式面点师应掌握的技能和相关知识，涉及水调面品种制作、膨松面品种制作、米制品制作、杂粮品种制作等内容，并配有模拟题、模拟试卷及答案。本书还配套多媒体资源。</t>
    <phoneticPr fontId="1" type="noConversion"/>
  </si>
  <si>
    <t>中式面点师（中级）</t>
    <phoneticPr fontId="1" type="noConversion"/>
  </si>
  <si>
    <t>朱在勤 吴雷  主编</t>
    <phoneticPr fontId="1" type="noConversion"/>
  </si>
  <si>
    <t>978-7-111-70127-9</t>
    <phoneticPr fontId="1" type="noConversion"/>
  </si>
  <si>
    <t>本书依据《国家职业技能标准 中式面点师（2018年版）》的要求，按照标准、教材、试题相衔接的原则编写，介绍了中级中式面点师应掌握的技能和相关知识，涉及馅心制作、水调面品种制作、膨松面品种制作、层酥面品种制作、米制品制作、杂粮品种制作等内容，并附有模拟试卷及答案。本书还配套多媒体资源。</t>
    <phoneticPr fontId="1" type="noConversion"/>
  </si>
  <si>
    <t>中式面点师（高级）</t>
    <phoneticPr fontId="1" type="noConversion"/>
  </si>
  <si>
    <t>陈洪华  主编</t>
    <phoneticPr fontId="1" type="noConversion"/>
  </si>
  <si>
    <t>978-7-111-72324-0</t>
    <phoneticPr fontId="1" type="noConversion"/>
  </si>
  <si>
    <t>本书依据《国家职业技能标准 中式面点师（2018 年版）》的要求，按照标准、教材、试题相衔接的原则编写。本书介绍了高级中式面点师应掌握的技能和相关知识，涉及馅心制作、水调面品种制作、膨松面品种制作、层酥面品种制作、米制品制作、其他面坯品种制作、面点装饰等内容，本书还配套多媒体资源。</t>
    <phoneticPr fontId="1" type="noConversion"/>
  </si>
  <si>
    <t>中式面点师（技师、高级技师）</t>
    <phoneticPr fontId="1" type="noConversion"/>
  </si>
  <si>
    <t>薛党辰  主编</t>
    <phoneticPr fontId="1" type="noConversion"/>
  </si>
  <si>
    <t>978-7-111-74717-8</t>
    <phoneticPr fontId="1" type="noConversion"/>
  </si>
  <si>
    <t>本书依据《国家职业技能标准中式面点师（2018 年版）》的要求，按照标准、教材、试题相衔接的原则编写，介绍了中式面点师技师、高级技师应掌握的技能和相关知识，涉及风味面点制作、菜单设计与创新、面点装盘与装饰、厨房生产管理、培训与指导、菜点生产、展台设计、厨房管理等内容，并配有模拟试卷及答案。本书还配套多媒体资源。</t>
    <phoneticPr fontId="1" type="noConversion"/>
  </si>
  <si>
    <t>西式烹调师（高级）</t>
    <phoneticPr fontId="1" type="noConversion"/>
  </si>
  <si>
    <t>李祥睿 陈洪华  主编</t>
    <phoneticPr fontId="1" type="noConversion"/>
  </si>
  <si>
    <t>978-7-111-77118-0</t>
    <phoneticPr fontId="1" type="noConversion"/>
  </si>
  <si>
    <t>本书依据《国家职业技能标准 西式烹调师（2018年版）》的要求，按照标准、教材、试题相衔接的原则编写。本书介绍了高级西式烹调师应掌握的技能和相关知识，涉及原料加工、冷菜烹调和热菜烹调等内容，具体细分为原料腌渍、原料成型、冷菜调味汁制作、冷菜加工与拼摆、汤类制作、少司制作和热菜制作等部分，并配有模拟题、模拟试卷及参考答案。本书还配套多媒体资源。</t>
    <phoneticPr fontId="1" type="noConversion"/>
  </si>
  <si>
    <t>西式烹调师（技师 高级技师）</t>
    <phoneticPr fontId="1" type="noConversion"/>
  </si>
  <si>
    <t>王森 郭小粉  主编</t>
    <phoneticPr fontId="1" type="noConversion"/>
  </si>
  <si>
    <t>978-7-111-74302-6</t>
    <phoneticPr fontId="1" type="noConversion"/>
  </si>
  <si>
    <t>本书依据《国家职业技能标准 西式烹调师（2018年版）》的要求，按照标准、教材、试题相衔接的原则编写。本书介绍了西式烹调师技师、高级技师应掌握的技能和相关知识，涉及原料加工及腌渍、冷菜烹调、热菜烹调、菜单设计、指导与创新、经典菜肴制作与创新、宴会设计与菜单制订、厨房管理等内容，并配有模拟试卷及答案。本书还配套多媒体资源。</t>
    <phoneticPr fontId="1" type="noConversion"/>
  </si>
  <si>
    <t>西式面点师（初级）</t>
    <phoneticPr fontId="1" type="noConversion"/>
  </si>
  <si>
    <t>王森  主编</t>
    <phoneticPr fontId="1" type="noConversion"/>
  </si>
  <si>
    <t>978-7-111-69810-4</t>
    <phoneticPr fontId="1" type="noConversion"/>
  </si>
  <si>
    <t>本书依据《国家职业技能标准西式面点师（2018年版）》的要求，按照标准、教材、试题相衔接的原则编写，介绍了初级西式面点师应掌握的技能和相关知识，涉及混酥类点心制作、面包制作、蛋糕制作、甜品制作等内容，并配有模拟题、模拟试卷及答案。本书还配套多媒体资源。</t>
    <phoneticPr fontId="1" type="noConversion"/>
  </si>
  <si>
    <t>西式面点师（中级）</t>
    <phoneticPr fontId="1" type="noConversion"/>
  </si>
  <si>
    <t>978-7-111-71288-6</t>
    <phoneticPr fontId="1" type="noConversion"/>
  </si>
  <si>
    <t>本书依据《国家职业技能标准 西式面点师》（2018 年版）的要求，按照标准、教材、试题相衔接的原则编写，介绍了中级西式面点师应掌握的技能和相关知识，涉及清酥类点心制作、面包制作、蛋糕制作、泡芙制作、甜品制作等内容，并配有模拟试卷及答案。本书还配套多媒体资源。</t>
    <phoneticPr fontId="1" type="noConversion"/>
  </si>
  <si>
    <t>西式面点师（高级）</t>
    <phoneticPr fontId="1" type="noConversion"/>
  </si>
  <si>
    <t>978-7-111-71289-3</t>
    <phoneticPr fontId="1" type="noConversion"/>
  </si>
  <si>
    <t>本书依据《国家职业技能标准 西式面点师》（2018年版）的要求，按照标准、教材、试题相衔接的原则编写。主要介绍了高级西式面点师应掌握的技能和相关知识，涉及巧克力造型制作、面包制作、蛋糕制作、甜品制作等内容，并配有模拟题、模拟试卷及答案。本书还配套多媒体资源。</t>
    <phoneticPr fontId="1" type="noConversion"/>
  </si>
  <si>
    <t>西式面点师（技师 高级技师）</t>
    <phoneticPr fontId="1" type="noConversion"/>
  </si>
  <si>
    <t>978-7-111-71290-9</t>
    <phoneticPr fontId="1" type="noConversion"/>
  </si>
  <si>
    <t>本书依据《国家职业技能标准 西式面点师（2018 年版）》的要求，按照标准、教材、试题相衔接的原则编写，介绍了西式面点师技师、高级技师应掌握的技能和相关知识，涉及巧克力造型制作、糖艺制作、甜品制作、厨房管理、装饰蛋糕制作、糖艺造型制作、艺术造型面包制作、创意甜品制作、技术创新与培训等内容，并配有模拟试卷及答案。本书还配套多媒体资源。</t>
    <phoneticPr fontId="1" type="noConversion"/>
  </si>
  <si>
    <t>C语言程序设计</t>
    <phoneticPr fontId="1" type="noConversion"/>
  </si>
  <si>
    <t>孙英梅 于振艳 季倩倩</t>
    <phoneticPr fontId="1" type="noConversion"/>
  </si>
  <si>
    <t>978-7-111-79046-4</t>
    <phoneticPr fontId="1" type="noConversion"/>
  </si>
  <si>
    <t>丰富实例演示，激发学生学习兴趣，对内容系统性梳理和拓展</t>
    <phoneticPr fontId="1" type="noConversion"/>
  </si>
  <si>
    <t>本书紧扣初学者认知规律，以通俗易懂的语言、丰富有趣的实例，系统解析C语言程序设计的核心知识与关键技术。内容既涵盖C语言概述、基本数据类型及表达式、顺序结构程序设计、分支结构程序设计、循环结构程序设计及数组的应用等基础部分，也包括函数、指针的应用、结构体和共用体等进阶部分。全书以结构化形式编排，每章以学习导语、目标导航、学习计划开始，以本章小结和丰富的习题训练结尾。各节包括知识准备、实例体验、趣味训练、梳理拓展四个环节，层层递进，引导读者主动思考探索，实现知识与技术的高效渗透。</t>
    <phoneticPr fontId="1" type="noConversion"/>
  </si>
  <si>
    <t>城市轨道交通低压供配电系统检修</t>
    <phoneticPr fontId="1" type="noConversion"/>
  </si>
  <si>
    <t>林毓梁 孙方方 师宁</t>
    <phoneticPr fontId="1" type="noConversion"/>
  </si>
  <si>
    <t>978-7-111-80102-3</t>
    <phoneticPr fontId="1" type="noConversion"/>
  </si>
  <si>
    <t>本书注重理论联系实际，将地铁公司的检修规程、检修标准融入教学内容，增强实用性</t>
    <phoneticPr fontId="1" type="noConversion"/>
  </si>
  <si>
    <t>本书面向城市轨道交通低压供电检修岗位，介绍了地铁车站和车辆段低压供电系统安装和检修的基本知识，重点介绍了地铁车站动力供电系统检修、照明供电系统检修、车站防雷和接地系统检修等知识，此外还介绍了低压供电系统中的常见开关与计量设备、常用工具和仪器仪表、低压配电系统的导线选择与布线施工等内容。全书共7章，包括认识城市轨道交通低压供电系统、轨道交通低压供电系统常用开关与计量设备、低压供电系统检修常用工具与仪表、低压配电系统的导线选择与施工、地铁车站动力供电系统、地铁车站和区间照明系统、地铁车站和区间防雷与接地。</t>
    <phoneticPr fontId="1" type="noConversion"/>
  </si>
  <si>
    <t>安全技术防范系统施工</t>
    <phoneticPr fontId="1" type="noConversion"/>
  </si>
  <si>
    <t>杨录田</t>
    <phoneticPr fontId="1" type="noConversion"/>
  </si>
  <si>
    <t>978-7-111-75425-1</t>
    <phoneticPr fontId="1" type="noConversion"/>
  </si>
  <si>
    <t>本书根据建筑智能化行业先关设计施工验收及运维规范标准，全国职业院校技能大赛相关竞赛内容与知识点，以“THBCAS-B型楼宇智能安防布线实训系统”实训装置为载体</t>
    <phoneticPr fontId="1" type="noConversion"/>
  </si>
  <si>
    <t>本书根据建筑智能化行业相关设计施工验收及运维规范标准、全国职业院校技能大赛建筑智能化系统安装与调试赛项的竞赛内容、相关知识点、考核技能任务目标等，以“THBCAS-2B型楼宇智能安防布线实训系统”实训装置为载体，按照一体化教学理念编写而成。本书突出能力本位，注重工匠精神、工艺及规范化操作技能的培养，注重对学生设计、识图、安装、运行、调试及故障检测等知识培养，为推动职业学校建筑智能化工程相关专业的建设和实训教学改革，促进工学结合人才培养模式的改革与创新提供参考。</t>
    <phoneticPr fontId="1" type="noConversion"/>
  </si>
  <si>
    <t>智能网联汽车线控底盘系统装调与维修</t>
    <phoneticPr fontId="1" type="noConversion"/>
  </si>
  <si>
    <t>何仁基 沈梅</t>
    <phoneticPr fontId="1" type="noConversion"/>
  </si>
  <si>
    <t>978-7-111-79929-0</t>
    <phoneticPr fontId="1" type="noConversion"/>
  </si>
  <si>
    <t>本书内容突出实操性，对接职业标准，贴合岗位需求；融合企业真实案例；全书彩色印刷
1.任务驱动，工学结合。
2.图文并茂，实操性强。
3.融入新技术，体现先进性。
4.对接职业标准。</t>
    <phoneticPr fontId="1" type="noConversion"/>
  </si>
  <si>
    <t>智能网联汽车环境感知系统装调与维修</t>
    <phoneticPr fontId="1" type="noConversion"/>
  </si>
  <si>
    <t>何仁基 李欣欣</t>
    <phoneticPr fontId="1" type="noConversion"/>
  </si>
  <si>
    <t>978-7-111-79868-2</t>
    <phoneticPr fontId="1" type="noConversion"/>
  </si>
  <si>
    <t>电子课件、教案、题库、二维码微课视频</t>
    <phoneticPr fontId="1" type="noConversion"/>
  </si>
  <si>
    <t>本书内容突出实操性，对接职业标准，贴合岗位需求；融合企业真实案例；全书彩色印刷
1.实操性突出，注重能力落地。
2.技术内容先进，紧跟行业趋势。
3.对接职业标准，贴合岗位需求。
4.理念与编写模式先进。</t>
    <phoneticPr fontId="1" type="noConversion"/>
  </si>
  <si>
    <t>智能协作机器人技术及应用（中级）</t>
    <phoneticPr fontId="1" type="noConversion"/>
  </si>
  <si>
    <t>遨博方源（北京）科技有限公司</t>
    <phoneticPr fontId="1" type="noConversion"/>
  </si>
  <si>
    <t>978-7-111-72195-6</t>
    <phoneticPr fontId="1" type="noConversion"/>
  </si>
  <si>
    <t>1+X职业技能等级证书配套教材；校企合作编写</t>
    <phoneticPr fontId="1" type="noConversion"/>
  </si>
  <si>
    <t>本书以“智能协作机器人技术及应用”职业技能等级证书（中级）标准要求为依据，采用项目引领、任务驱动的编写方式，内容涵盖智能协作机器人系统的系统设计、系统编程、系统调试与优化、系统维护维修等工作领域的多个核心任务和技能。 全书包含6个实训项目、15个具体工作任务，每个项目融入了素质教育元素，促进知识与技能、过程与方法、情感态度与价值观的贯通统一。</t>
    <phoneticPr fontId="1" type="noConversion"/>
  </si>
  <si>
    <t>智能制造装备故障诊断与技术改造</t>
    <phoneticPr fontId="1" type="noConversion"/>
  </si>
  <si>
    <t>周兰 武峰 吕洋 编著</t>
    <phoneticPr fontId="1" type="noConversion"/>
  </si>
  <si>
    <t>978-7-111-72933-4</t>
    <phoneticPr fontId="1" type="noConversion"/>
  </si>
  <si>
    <t>本书依据最新职业能力要求、专业教学标准，融入全国职业院校技能大赛竞赛内容，满足1+X职业技能等级证书培训需求编写而成</t>
    <phoneticPr fontId="1" type="noConversion"/>
  </si>
  <si>
    <t>本书以亚龙YL-569型0i MF数控机床装调与技术改造实训装备为载体，通过12个项目、30个任务阐述数控系统故障排查诊断方法、驱动装置故障诊断与排查、数控机床PMC故障诊断与排查、数控机床功能测试与故障排查、数控系统伺服优化等关联知识、操作技能和应用拓展，同时引入数控系统在线监控与调试、数控机床在线精度检测、柔性制造单元数字孪生及虚拟调试等先进技术，还介绍了工业机器人数据备份及故障诊断知识。本书内容既包含数控机床装调专业能力培养核心内容，又与智能装备制造与应用高端岗位技术、能力需求有效对接。</t>
    <phoneticPr fontId="1" type="noConversion"/>
  </si>
  <si>
    <t>新能源汽车构造</t>
    <phoneticPr fontId="1" type="noConversion"/>
  </si>
  <si>
    <t>郝宝兰 付菊红</t>
    <phoneticPr fontId="1" type="noConversion"/>
  </si>
  <si>
    <t>978-7-111-77554-6</t>
    <phoneticPr fontId="1" type="noConversion"/>
  </si>
  <si>
    <t>电子课件、教案、习题答案、二维码微课视频</t>
    <phoneticPr fontId="1" type="noConversion"/>
  </si>
  <si>
    <t>本书以“岗课赛证”综合育人理念打造，为校企合作编写的工作手册式教材；全书彩色印刷
1.校企合作，产教融合。
2.落实立德树人根本任务。
3.内容全面，结构合理。
4.实践导向，注重应用。
5.配套资源丰富。</t>
    <phoneticPr fontId="1" type="noConversion"/>
  </si>
  <si>
    <t>智能网联汽车技术</t>
    <phoneticPr fontId="1" type="noConversion"/>
  </si>
  <si>
    <t>邹涯梅 梁颖</t>
    <phoneticPr fontId="1" type="noConversion"/>
  </si>
  <si>
    <t>978-7-111-76013-9</t>
    <phoneticPr fontId="1" type="noConversion"/>
  </si>
  <si>
    <t>电子课件、教学大纲、习题答案、二维码微课视频</t>
    <phoneticPr fontId="1" type="noConversion"/>
  </si>
  <si>
    <t>新能源汽车故障诊断技术</t>
    <phoneticPr fontId="1" type="noConversion"/>
  </si>
  <si>
    <t>张利 宫英伟 高燕</t>
    <phoneticPr fontId="1" type="noConversion"/>
  </si>
  <si>
    <t>978-7-111-77063-3</t>
    <phoneticPr fontId="1" type="noConversion"/>
  </si>
  <si>
    <t>智能网联汽车底盘线控系统检修</t>
    <phoneticPr fontId="1" type="noConversion"/>
  </si>
  <si>
    <t>彭德豹 张树峰 高培金</t>
    <phoneticPr fontId="1" type="noConversion"/>
  </si>
  <si>
    <t>978-7-111-77136-4</t>
    <phoneticPr fontId="1" type="noConversion"/>
  </si>
  <si>
    <t>新能源汽车技术（微课版）</t>
    <phoneticPr fontId="1" type="noConversion"/>
  </si>
  <si>
    <t>张金柱</t>
    <phoneticPr fontId="1" type="noConversion"/>
  </si>
  <si>
    <t>978-7-111-78923-9</t>
    <phoneticPr fontId="1" type="noConversion"/>
  </si>
  <si>
    <t>本书全面解析纯电动、混动、燃料电池三大类新能源汽车核心技术，涵盖动力电池、驱动电机、整车控制等关键系统；全书彩色印刷</t>
    <phoneticPr fontId="1" type="noConversion"/>
  </si>
  <si>
    <t>本书以不同类型的新能源汽车车型为例全面介绍了纯电动汽车、混合动力电动汽车、燃料电池电动汽车的类型、组成、工作原理及特点等内容，重点讲解了动力蓄电池及其管理系统、驱动电机及其控制器、整车控制器、充电技术等关键技术。 本书层次分明、内容新颖、条理清晰，使用了大量图片和具体实例，语言通俗易懂、实用性强，可作为高等职业教育新能源汽车工程技术、新能源汽车技术、新能源汽车检测与维修技术专业以及其他汽车类相关专业的教材，也可作为相关技术人员的参考书。</t>
    <phoneticPr fontId="1" type="noConversion"/>
  </si>
  <si>
    <t>新能源汽车构造与检修</t>
    <phoneticPr fontId="1" type="noConversion"/>
  </si>
  <si>
    <t>吴笑伟 秦龙</t>
    <phoneticPr fontId="1" type="noConversion"/>
  </si>
  <si>
    <t>978-7-111-79761-6</t>
    <phoneticPr fontId="1" type="noConversion"/>
  </si>
  <si>
    <t>本书以热门比亚迪车型为主，全面解析动力电池、电机、高压系统等核心模块；采用活页式设计，实现“理实一体”，助你快速掌握核心技能</t>
    <phoneticPr fontId="1" type="noConversion"/>
  </si>
  <si>
    <t xml:space="preserve">本书选取比亚迪新能源汽车为主要车型，通过新型活页式教材的形式向读者介绍新能源汽车检测与维修专业知识和实用技术。 本书内容系统全面，可作为高等职业院校、中等职业学校及技师院校新能源汽车技术专业及相关专业的教材，学习者可利用活页灵活增减学习内容，本书还可供新能源汽车维修人员参考。 </t>
    <phoneticPr fontId="1" type="noConversion"/>
  </si>
  <si>
    <t>新能源汽车电气系统检修</t>
    <phoneticPr fontId="1" type="noConversion"/>
  </si>
  <si>
    <t>宋朝君 尹志勤</t>
    <phoneticPr fontId="1" type="noConversion"/>
  </si>
  <si>
    <t>978-7-111-79507-0</t>
    <phoneticPr fontId="1" type="noConversion"/>
  </si>
  <si>
    <t>电子课件、教案</t>
    <phoneticPr fontId="1" type="noConversion"/>
  </si>
  <si>
    <t>教材详情</t>
    <phoneticPr fontId="1" type="noConversion"/>
  </si>
  <si>
    <t>岗课赛证融通教材，内容对接最新技术要求，融入行业技能竞赛评价；全书彩色印刷
1.贯彻“以学生为中心”的教育理念，设立知识目标、能力目标、素养目标三维体系。
2.构建“岗课赛证”综合育人理念。
3.构建“做中学、学中赛”的实践体系。</t>
    <phoneticPr fontId="1" type="noConversion"/>
  </si>
  <si>
    <t>本书以职业标准和教学标准为基础，以岗课赛证融通为原则，突出“1+X”职业技能标准；全彩色印刷；附有独立实训工单
1.以立德树人为根本任务，科学融入职业素养相关内容。
2.以“项目—任务”为驱动，构建理实一体化课程。
3.以职业标准和教学标准为基础，校企合作重构知识体系。
4.以岗课赛证融通为原则，突出“1+X”职业技能标准。</t>
    <phoneticPr fontId="1" type="noConversion"/>
  </si>
  <si>
    <t>书内容紧扣“岗课赛证”要求，基于新能源汽车1+X职业技能等级标准编写，全书彩色印刷；附有独立工作页
1.教材内容紧扣“岗课赛证”的要求。
2.教材内容采用项目引领、任务驱动的模式，构建了4个项目9个工作任务。
3.教材配套数字化资源助力混合式教学，每个工作任务配套工作页、动画和视频等资源。
4.教材内容有机融入新能源汽车职业素养元素，培养学生具有安全规范、精益求精的工作作风和严谨求实的劳动态度，树立学生的民族自信心和家国情怀，最终使学生德技并修、知行合一。</t>
    <phoneticPr fontId="1" type="noConversion"/>
  </si>
  <si>
    <t xml:space="preserve">本书校企合作开发全彩色印刷；内容融入思政元素
1.落实立德树人。
2.任务驱动。
3.工学一体。
4.配套资源丰富。
5.知识先进。
6.校企合作开发。
</t>
    <phoneticPr fontId="1" type="noConversion"/>
  </si>
  <si>
    <t>本书主要针对市场主流的FANUC 0i数控系统，旨在培养学生的数控车削与加工技能。本书以工作过程为导向，以典型工作任务为内容，采用项目化结构，选取企业真实案例，结合“数控车铣加工”1+X证书考证大纲知识点进行编写，同时针对部分任务的仿真加工制作了二维码，是“双元”育人的职业教育改革成果。 本书内容包括数控车床和系统认知、轴类零件编程与加工、孔类零件编程与加工、复杂轴类零件编程与加工、企业典型零件编程与加工5个项目，16个典型工作任务，每个任务都是一个完整的工作过程，由简单到复杂，循序渐进。 本书坚持立德树人的根本原则，遵循职业教育人才培养规律，落实课程思政要求，融入大国工匠精神，符合从业人员职业能力的养成规律和岗位技能的习得规律，可作为高等职业院校数控技术、机械制造及自动化、模具设计与制造、机电设备技术、机电一体化技术等专业的教材，也可以作为企业人员的参考、培训用书，以及数控车工考证的实训指导书。</t>
    <phoneticPr fontId="1" type="noConversion"/>
  </si>
  <si>
    <t>本书由主教材知识库和任务工作页两大部分构成，读者通过获取知识库中的理论与实践知识来完成任务工作页中各项目的学习任务，从而达到理论知识与技能操作一体化学习的目的。 本书采用“项目导向、任务驱动”的编写模式，基于企业实际工作过程和工作环境组织教学，通过讲解各典型零件的工艺分析、编程及加工的全过程，将理论和技能与生产实际有机结合。全书包含数控车削基础知识、数控车床基本操作、台阶轴的车削加工、槽及螺纹的车削加工、孔的车削加工、基于CAXA数控车的综合件车削加工6个项目，内容由浅入深，循序渐进，使读者逐步掌握数控车床操作、工艺、编程及质量检测的相关知识与技能。 本书可作为高等职业院校数控技术、数字化设计与制造技术、机械制造及自动化、模具设计与制造等专业相关课程的教材，也可作为机械制造企业相关工程技术人员的参考书。</t>
    <phoneticPr fontId="1" type="noConversion"/>
  </si>
  <si>
    <t>本书以典型工作任务为导向，理论与实践并重。主要介绍了电工安全与防护、常用电工工具及仪器仪表的使用、常用电子元器件的识别与检测、焊接技能训练、电工电子线路的识读、常用照明线路的安装与维修、典型电子电路的组装与调试。全书内容由浅入深，循序渐进。融入了职业电工考证内容，注重理论知识的实用性、科学性和应用性，充分体现了电工电子实训的特点，适合应用型人才培养的需要。 本书适用于中职、高职院校电气自动化技术、机电一体化技术、楼宇智能化、应用电子技术、工业机器人技术等相关专业教学使用，也可供有关工程技术人员阅读参考使用。</t>
    <phoneticPr fontId="1" type="noConversion"/>
  </si>
  <si>
    <t>本书由主教材知识库和任务工作页两大部分构成，读者通过获取知识库中的理论与实践知识来完成任务工作页中各项目的学习任务，从而达到理论知识与技能操作一体化学习的目的。 本书采用“项目导向、任务驱动”的编写模式，基于企业实际工作过程和工作环境组织编写。通过学习各典型零件的工艺分析、编程及加工的全过程，将理论和技能与生产实际有机结合。全书包含数控铣削基础、数控铣床基本操作、外轮廓零件加工、内轮廓零件加工、孔类零件加工、特征类零件加工和综合类零件加工7个项目，内容由浅入深，循序渐进，有助于读者逐步掌握数控铣床操作、工艺、编程及质量检测的相关知识与技能。 本书可作为高等职业院校数控技术、数字化设计与制造技术、机械制造及自动化、模具设计与制造等专业相关课程的教材，也可作为机械制造企业相关工程技术人员的参考书。</t>
    <phoneticPr fontId="1" type="noConversion"/>
  </si>
  <si>
    <t>本书采用项目教学的方式组织内容，全书分为7个项目，涵盖了FANUC系统数控铣床/加工中心的基本操作，平面零件、平面圆弧零件、外轮廓零件、内轮廓零件、孔类零件、复杂零件等常见类型零件的编程与加工，以及CAXA自动编程等内容。 本书以基于工作过程的思路编排，突出实践技能的培养，配套了任务工作页，任务实施采用表格形式分步展开，以学生操作为主，教师指导为辅，实现教、学、做一体化的教学模式。本书对接数控车铣加工职业技能等级标准，融入“1+X”评价体系；注重工匠精神的培养，融入职业素养元素；配套在线开放课程等数字资源，体现“互联网+”新形态一体化教材理念。 本书可作为高等职业院校数控技术、机械制造及自动化和机电一体化技术等机电类专业的教材，也可供相关工程技术人员学习和参考。</t>
    <phoneticPr fontId="1" type="noConversion"/>
  </si>
  <si>
    <t>本书是高等职业教育智能网联汽车技术专业创新教材，依据国家智能网联汽车技术应用专业课程标准及智能网联汽车关键技术领域的最新行业标准与规范编写而成。本书以培养智能网联汽车线控底盘系统装调与维修的核心职业能力为目标，采用“故障现象引领、工作任务驱动”的编写理念，内容新颖，实践性强。 本书主要内容包括车辆直行跑偏故障维修、车辆加速异常故障维修和车辆制动拖滞故障维修三大典型学习任务。每个学习任务下设4个学习活动，系统讲解了线控转向系统、线控驱动系统和线控制动系统这三大核心执行机构的装配工艺、调试方法、故障诊断思路与维修作业规范，具体涵盖线控转向电动机、线控驱动电机、电子制动踏板的拆装与调试，以及四轮定位失准、驱动电机过热、车辆加速无力、车辆制动钳卡滞等常见故障的维修。本书可作为职业院校智能网联汽车技术、新能源汽车技术、汽车检测与维修技术等专业的核心课程配套教材，也可作为智能网联汽车相关领域工程技术人员的岗位培训或自学参考用书。</t>
    <phoneticPr fontId="1" type="noConversion"/>
  </si>
  <si>
    <t>智能网联汽车作为未来汽车发展的主要趋势，其市场规模正呈现快速增长的态势。智能网联汽车技术高速发展离不开环境感知系统技术的快速发展， 相关故障维修的需求也日益增加。 本书采用工学一体化模式，依据新的课程标准，结合企业标准，将企业真实工作案例优化为工作任务编写而成。本书主要内容包括倒车监测报警异常故障维修、自动制动触发异常故障维修、激光点图成像异常故障维修、车辆摄像头成像异常故障维修以及惯性导航定位异常故障维修。 本书可作为职业院校智能网联汽车相关专业教材，也可作为智能网联汽车环境感知系统装调与维修岗位培训教材。</t>
    <phoneticPr fontId="1" type="noConversion"/>
  </si>
  <si>
    <t>本书是专为新能源汽车相关专业编写的“岗”“课”“赛”“证”综合育人教材，旨在培养兼具高尚职业道德与精湛专业技能的高素质人才。本书紧密围绕新能源汽车行业的发展需求，依据新能源汽车装调与测试职业技能等级标准、智能新能源汽车职业技能等级证书标准及全国职业院校技能大赛新能源汽车技术与服务赛项的要求精心编写而成。 本书主要包括新能源汽车基本构造认知、动力蓄电池及蓄电池管理系统认知、驱动电机及控制系统认知、充配电系统认知、电气系统认知、空调系统认知和底盘系统认知7个项目，共16个任务。 本书充分体现了职业教育的特色，将知识的传授、能力的培养与社会主义核心价值观的培育有机融合。本书选取比亚迪等知名新能源汽车品牌车型的案例，结合主流新能源汽车技术的共性与特色差异，使内容既具有普适性又具备针对性。本书图文并茂，内容翔实紧凑，便于学生理解和掌握。 本书可作为职业院校汽车相关专业教材，也可作为相关行业岗位培训或新能源汽车维修人员的学习参考书。</t>
    <phoneticPr fontId="1" type="noConversion"/>
  </si>
  <si>
    <t>本书共有6 个项目，计20 个任务，主要内容包括智能网联汽车技术的认知，智能网联汽车所涉及的智能传感器、计算平台、底盘线控系统、智能座舱系统等关键零部件系统的认知与安装，以及如何实现自动驾驶功能。 为方便学习和实践，每个任务都编有任务实施内容，并且配有实操视频。实操视频可通过手机扫描书中二维码观看。 本书适合用作智能网联汽车技术专业的教材，也可作为汽车智能技术、新能源汽车技术、汽车电子技术等专业的教材，还可以作为相关企业技术人员的参考用书和培训教材。</t>
    <phoneticPr fontId="1" type="noConversion"/>
  </si>
  <si>
    <t xml:space="preserve">本书为新能源汽车技术及新能源汽车维修专业方向的教材。全书采取项目引领任务驱动的方式进行编写，通过充分运用校企合作的资源优势将新能源汽车维修中4类典型职业活动转化成4个项目，新能源汽车低压供电异常故障诊断检修、新能源汽车高压上电异常故障诊断检修、新能源汽车充电异常故障诊断检修、新能源汽车行驶异常故障诊断检修。4个项目中融入了9个典型高频工作任务，即将9个故障案例转化为学习任务。另外，直流充电故障诊断检修的内容放在本书的配套PPT中。 本书既可作为职业院校新能源汽车相关专业的教材，还可作为新能源汽车行业相关岗位培训用书和汽车爱好者的参考用书。 </t>
    <phoneticPr fontId="1" type="noConversion"/>
  </si>
  <si>
    <t>本书是根据职业院校技能型人才培养方案的教学要求，参考《汽车维修工国家职业技能标准》中对智能网联汽车底盘线控的技能要求、相关知识要求和考核项目编写而成的。 本书主要介绍智能网联汽车底盘线控系统装调与检修的内容，包括走进智能网联汽车底盘线控系统、智能网联汽车线控驱动系统装调与检修、智能网联汽车线控转向系统装调与检修、智能网联汽车线控悬架系统维护与检修、智能网联汽车线控制动系统装调与检修。学生通过智能网联汽车底盘线控系统装调与检修的学习，可以具备智能网联汽车底盘线控系统的拆装、参数读取、程序调试、故障检修等技术能力，最终能够依据智能网联汽车产业、行业、企业的标准及规范，完成智能网联汽车底盘线控的基础维保及相关售后服务工作。 本书为理实一体化教材，同时配套了教学设计、教学课件和实训工单等教学资源。另外，本书还配套了操作视频和教学动画，用手机扫描二维码，便可观看相关视频与动画。 本书可作为智能网联汽车技术相关专业的教学用书，也可作为企业培训部门、职业技能鉴定培训机构、再就业培训机构的教材，还可供相关岗位工程技术人员参考使用。</t>
    <phoneticPr fontId="1" type="noConversion"/>
  </si>
  <si>
    <t>本书内容包括新能源汽车电气系统的认知、新能源汽车低压电源管理系统的检测与维修、新能源汽车灯光系统的检测与维修、新能源汽车仪表和报警系统的检测与维修、新能源汽车辅助电器的检测与维修、新能源汽车空调系统的检测与维修，共6个项目，12个仸务。每个仸务都以真实的维修案例入手，按照学习目标、仸务描述、信息获取、知识巩固与拓展学习、仸务实施、仸务评价、仸务拓展学习7个环节进行教学设计，有的仸务辅以仸务拓展学习，最终形成“闭环教学”模式。为了加强学生对前沿技术、新标准规范等内容的学习，在“仸务实施”环节中，充分融入岗位技能、大赛要求及证书标准，实现“岗课赛证”综合育人的理念。 本书主要以比亚迪秦新能源汽车为主要参考车型，采用了大量的图片配合文字实现图文并茂，同时结合信息化技术，在书中相应处设置了二维码，读者使用手机进行扫描，便可观看相关的多媒体内容，使学习内容呈现立体化、可视化、数字化，方便读者理解相关知识，以便更深入地学习。 全书内容通俗易懂、易学好教，可作为职业院校新能源汽车类专业的教学用书，也可作为职业技能培训和相关专业人员的参考书和自学用书。</t>
    <phoneticPr fontId="1" type="noConversion"/>
  </si>
  <si>
    <t>http://www.cmpedu.com/books/book/5606462.htm</t>
  </si>
  <si>
    <t>http://www.cmpedu.com/books/book/5605014.htm</t>
  </si>
  <si>
    <t>http://www.cmpedu.com/books/book/5605027.htm</t>
  </si>
  <si>
    <t>http://www.cmpedu.com/books/book/5605028.htm</t>
  </si>
  <si>
    <t>http://www.cmpedu.com/books/book/5605046.htm</t>
  </si>
  <si>
    <t>http://www.cmpedu.com/books/book/5605074.htm</t>
  </si>
  <si>
    <t>http://www.cmpedu.com/books/book/5605035.htm</t>
  </si>
  <si>
    <t>http://www.cmpedu.com/books/book/5607040.htm</t>
  </si>
  <si>
    <t>http://www.cmpedu.com/books/book/5607540.htm</t>
  </si>
  <si>
    <t>http://www.cmpedu.com/books/book/5610694.htm</t>
  </si>
  <si>
    <t>http://www.cmpedu.com/books/book/5605343.htm</t>
  </si>
  <si>
    <t>http://www.cmpedu.com/books/book/5605284.htm</t>
  </si>
  <si>
    <t>http://www.cmpedu.com/books/book/5605281.htm</t>
  </si>
  <si>
    <t>http://www.cmpedu.com/books/book/5609044.htm</t>
  </si>
  <si>
    <t>http://www.cmpedu.com/books/book/5605283.htm</t>
  </si>
  <si>
    <t>http://www.cmpedu.com/books/book/5605282.htm</t>
  </si>
  <si>
    <t>http://www.cmpedu.com/books/book/5605280.htm</t>
  </si>
  <si>
    <t>http://www.cmpedu.com/books/book/5606748.htm</t>
  </si>
  <si>
    <t>http://www.cmpedu.com/books/book/5610149.htm</t>
  </si>
  <si>
    <t>http://www.cmpedu.com/books/book/5607459.htm</t>
  </si>
  <si>
    <t>http://www.cmpedu.com/books/book/5606852.htm</t>
  </si>
  <si>
    <t>http://www.cmpedu.com/books/book/5606960.htm</t>
  </si>
  <si>
    <t>http://www.cmpedu.com/books/book/5605355.htm</t>
  </si>
  <si>
    <t>http://www.cmpedu.com/books/book/5606082.htm</t>
  </si>
  <si>
    <t>http://www.cmpedu.com/books/book/5608131.htm</t>
  </si>
  <si>
    <t>http://www.cmpedu.com/books/book/5605072.htm</t>
  </si>
  <si>
    <t>http://www.cmpedu.com/books/book/5606354.htm</t>
  </si>
  <si>
    <t>http://www.cmpedu.com/books/book/5606983.htm</t>
  </si>
  <si>
    <t>http://www.cmpedu.com/books/book/5605071.htm</t>
  </si>
  <si>
    <t>http://www.cmpedu.com/books/book/5608094.htm</t>
  </si>
  <si>
    <t>http://www.cmpedu.com/books/book/5608104.htm</t>
  </si>
  <si>
    <t>http://www.cmpedu.com/books/book/5607941.htm</t>
  </si>
  <si>
    <t>http://www.cmpedu.com/books/book/5610889.htm</t>
  </si>
  <si>
    <t>http://www.cmpedu.com/books/book/5610227.htm</t>
  </si>
  <si>
    <t>http://www.cmpedu.com/books/book/5609042.htm</t>
  </si>
  <si>
    <t>http://www.cmpedu.com/books/book/5607448.htm</t>
  </si>
  <si>
    <t>http://www.cmpedu.com/books/book/5605454.htm</t>
  </si>
  <si>
    <t>http://www.cmpedu.com/books/book/5605474.htm</t>
  </si>
  <si>
    <t>http://www.cmpedu.com/books/book/5605659.htm</t>
  </si>
  <si>
    <t>http://www.cmpedu.com/books/book/5605467.htm</t>
  </si>
  <si>
    <t>http://www.cmpedu.com/books/book/5605196.htm</t>
  </si>
  <si>
    <t>http://www.cmpedu.com/books/book/5605840.htm</t>
  </si>
  <si>
    <t>http://www.cmpedu.com/books/book/5609633.htm</t>
  </si>
  <si>
    <t>http://www.cmpedu.com/books/book/5605890.htm</t>
  </si>
  <si>
    <t>http://www.cmpedu.com/books/book/5608702.htm</t>
  </si>
  <si>
    <t>http://www.cmpedu.com/books/book/5607709.htm</t>
  </si>
  <si>
    <t>http://www.cmpedu.com/books/book/5608476.htm</t>
  </si>
  <si>
    <t>http://www.cmpedu.com/books/book/5607920.htm</t>
  </si>
  <si>
    <t>http://www.cmpedu.com/books/book/5606868.htm</t>
  </si>
  <si>
    <t>http://www.cmpedu.com/books/book/5608896.htm</t>
  </si>
  <si>
    <t>http://www.cmpedu.com/books/book/5607577.htm</t>
  </si>
  <si>
    <t>http://www.cmpedu.com/books/book/5610693.htm</t>
  </si>
  <si>
    <t>http://www.cmpedu.com/books/book/5608666.htm</t>
  </si>
  <si>
    <t>http://www.cmpedu.com/books/book/5608886.htm</t>
  </si>
  <si>
    <t>http://www.cmpedu.com/books/book/5608665.htm</t>
  </si>
  <si>
    <t>http://www.cmpedu.com/books/book/5605126.htm</t>
  </si>
  <si>
    <t>http://www.cmpedu.com/books/book/5605621.htm</t>
  </si>
  <si>
    <t>http://www.cmpedu.com/books/book/5605533.htm</t>
  </si>
  <si>
    <t>http://www.cmpedu.com/books/book/5605635.htm</t>
  </si>
  <si>
    <t>http://www.cmpedu.com/books/book/5605043.htm</t>
  </si>
  <si>
    <t>http://www.cmpedu.com/books/book/5605042.htm</t>
  </si>
  <si>
    <t>http://www.cmpedu.com/books/book/5604469.htm</t>
  </si>
  <si>
    <t>http://www.cmpedu.com/books/book/5608403.htm</t>
  </si>
  <si>
    <t>http://www.cmpedu.com/books/book/5608193.htm</t>
  </si>
  <si>
    <t>http://www.cmpedu.com/books/book/5608250.htm</t>
  </si>
  <si>
    <t>http://www.cmpedu.com/books/book/5603357.htm</t>
  </si>
  <si>
    <t>http://www.cmpedu.com/books/book/5602486.htm</t>
  </si>
  <si>
    <t>http://www.cmpedu.com/books/book/5603358.htm</t>
  </si>
  <si>
    <t>http://www.cmpedu.com/books/book/5603290.htm</t>
  </si>
  <si>
    <t>http://www.cmpedu.com/books/book/5603381.htm</t>
  </si>
  <si>
    <t>http://www.cmpedu.com/books/book/5610762.htm</t>
  </si>
  <si>
    <t>http://www.cmpedu.com/books/book/5600280.htm</t>
  </si>
  <si>
    <t>http://www.cmpedu.com/books/book/5600281.htm</t>
  </si>
  <si>
    <t>http://www.cmpedu.com/books/book/5605105.htm</t>
  </si>
  <si>
    <t>http://www.cmpedu.com/books/book/5605156.htm</t>
  </si>
  <si>
    <t>http://www.cmpedu.com/books/book/5605129.htm</t>
  </si>
  <si>
    <t>http://www.cmpedu.com/books/book/5605118.htm</t>
  </si>
  <si>
    <t>http://www.cmpedu.com/books/book/5605457.htm</t>
  </si>
  <si>
    <t>http://www.cmpedu.com/books/book/5608835.htm</t>
  </si>
  <si>
    <t>http://www.cmpedu.com/books/book/5606780.htm</t>
  </si>
  <si>
    <t>http://www.cmpedu.com/books/book/5606021.htm</t>
  </si>
  <si>
    <t>http://www.cmpedu.com/books/book/5605465.htm</t>
  </si>
  <si>
    <t>http://www.cmpedu.com/books/book/5605473.htm</t>
  </si>
  <si>
    <t>http://www.cmpedu.com/books/book/5606695.htm</t>
  </si>
  <si>
    <t>http://www.cmpedu.com/books/book/5607558.htm</t>
  </si>
  <si>
    <t>http://www.cmpedu.com/books/book/5608838.htm</t>
  </si>
  <si>
    <t>http://www.cmpedu.com/books/book/5607481.htm</t>
  </si>
  <si>
    <t>http://www.cmpedu.com/books/book/5605462.htm</t>
  </si>
  <si>
    <t>http://www.cmpedu.com/books/book/5605947.htm</t>
  </si>
  <si>
    <t>http://www.cmpedu.com/books/book/5605946.htm</t>
  </si>
  <si>
    <t>http://www.cmpedu.com/books/book/5606094.htm</t>
  </si>
  <si>
    <t>http://www.cmpedu.com/books/book/5609810.htm</t>
  </si>
  <si>
    <t>http://www.cmpedu.com/books/book/5610616.htm</t>
  </si>
  <si>
    <t>http://www.cmpedu.com/books/book/5608116.htm</t>
  </si>
  <si>
    <t>http://www.cmpedu.com/books/book/5610587.htm</t>
  </si>
  <si>
    <t>http://www.cmpedu.com/books/book/5610529.htm</t>
  </si>
  <si>
    <t>http://www.cmpedu.com/books/book/5606514.htm</t>
  </si>
  <si>
    <t>http://www.cmpedu.com/books/book/5606844.htm</t>
  </si>
  <si>
    <t>http://www.cmpedu.com/books/book/5609216.htm</t>
  </si>
  <si>
    <t>http://www.cmpedu.com/books/book/5608330.htm</t>
  </si>
  <si>
    <t>http://www.cmpedu.com/books/book/5608853.htm</t>
  </si>
  <si>
    <t>http://www.cmpedu.com/books/book/5608882.htm</t>
  </si>
  <si>
    <t>http://www.cmpedu.com/books/book/5610723.htm</t>
  </si>
  <si>
    <t>http://www.cmpedu.com/books/book/5610725.htm</t>
  </si>
  <si>
    <t>http://www.cmpedu.com/books/book/5610513.htm</t>
  </si>
  <si>
    <t>电工（高级工）</t>
    <phoneticPr fontId="1" type="noConversion"/>
  </si>
  <si>
    <t>金凌芳</t>
    <phoneticPr fontId="1" type="noConversion"/>
  </si>
  <si>
    <t>978-7-111-77807-3</t>
    <phoneticPr fontId="1" type="noConversion"/>
  </si>
  <si>
    <t>依据最新的国家职业技能标准；含理论知识、技能训练、复习思考题、模拟试题及答案；双色印刷、图文结合、步骤清晰
★严格对标最新国家职业技能标准，内容与考核要求高度匹配。
★项目化 + 任务驱动，工学一体化教学理念
★内容覆盖全面，6 大核心技能模块 + 考核解读
★经典设备案例 + 典型工业场景，实操性强
★配套完整题库与模拟试卷，备考针对性强</t>
    <phoneticPr fontId="1" type="noConversion"/>
  </si>
  <si>
    <t>焊工试题库（初级、中级）</t>
    <phoneticPr fontId="1" type="noConversion"/>
  </si>
  <si>
    <t>雷淑贵 王波</t>
    <phoneticPr fontId="1" type="noConversion"/>
  </si>
  <si>
    <t>978-7-111-80931-9</t>
    <phoneticPr fontId="1" type="noConversion"/>
  </si>
  <si>
    <t>本书是依据《国家职业技能标准焊工（2019版）》（初级、中级）的知识要求和技能要求，针对参加国家职业技能等级认定的考生进行考前准备而编写的。本书包括初级、中级两个级别。每个级别又分别由知识要求试题及参考答案（其中包括判断题和单项选择题）、技能要求试题和知识要求考核试卷样例三部分组成。本书主要内容有电焊工、气焊工、钎焊工和焊接设备操作工，层次由低到高，题量较大，题型多样，又有试卷样例及评分标准。</t>
    <phoneticPr fontId="1" type="noConversion"/>
  </si>
  <si>
    <t>工业机器人系统运维员试题库（中级）</t>
    <phoneticPr fontId="1" type="noConversion"/>
  </si>
  <si>
    <t>宋永昌 张宏 刘振兴</t>
    <phoneticPr fontId="1" type="noConversion"/>
  </si>
  <si>
    <t>978-7-111-80223-5</t>
    <phoneticPr fontId="1" type="noConversion"/>
  </si>
  <si>
    <t>依据最新的国家职业技能标准；全国总工会副主席 高凤林做序；思维导图模式梳理考点，考点清晰；大量考题、模拟试题，并配有答案。</t>
    <phoneticPr fontId="1" type="noConversion"/>
  </si>
  <si>
    <t>本书是依据《国家职业技能标准工业机器人系统运维员》对工业机器人系统运维员高级工的知识要求和技能要求，根据岗位培训需要的原则编写的。本书内容包括工业机器人系统运维员中级工职业技能等级认定的考核重点和试卷结构、理论知识考核指导、操作技能考核指导、模拟试卷样例4部分，非常适合读者自学或在培训班中系统扎实地学习相关内容及知识，提升自己的专业知识和技能。</t>
    <phoneticPr fontId="1" type="noConversion"/>
  </si>
  <si>
    <t>工业机器人系统运维员
（高级）</t>
    <phoneticPr fontId="1" type="noConversion"/>
  </si>
  <si>
    <t>黄志琨 宋永昌 史海威</t>
    <phoneticPr fontId="1" type="noConversion"/>
  </si>
  <si>
    <t>978-7-111-79340-3</t>
    <phoneticPr fontId="1" type="noConversion"/>
  </si>
  <si>
    <t>本书是依据《国家职业技能标准工业机器人系统运维员》(高级)的知识要求和技能要求,按照岗位培训需要的原则编写的。本书注重实践与理论相结合，主要内容包括工业机器人机械系统检查与诊断、工业机器人电气系统检查与诊断、工业机器人运行维护与保养、工业机器人数据采集与状态监测、工业机器人故障处理。</t>
    <phoneticPr fontId="1" type="noConversion"/>
  </si>
  <si>
    <t>工业机器人系统运维员试题库（高级）</t>
    <phoneticPr fontId="1" type="noConversion"/>
  </si>
  <si>
    <t>王建 宋永昌 寇爽</t>
    <phoneticPr fontId="1" type="noConversion"/>
  </si>
  <si>
    <t>978-7-111-81045-2</t>
    <phoneticPr fontId="1" type="noConversion"/>
  </si>
  <si>
    <t>本书是依据《国家职业技能标准工业机器人系统运维员》对工业机器人系统运维员高级工的知识要求和技能要求，根据岗位培训需要的原则编写的。本书内容包括工业机器人系统运维员高级工职业技能等级认定的考核重点和试卷结构、理论知识考核指导、操作技能考核指导、模拟试卷样例4部分，非常适合读者自学或在培训班中系统扎实地学习相关内容及知识，提升自己的专业知识和技能。</t>
    <phoneticPr fontId="1" type="noConversion"/>
  </si>
  <si>
    <t>12. 燃气具安装工</t>
    <phoneticPr fontId="1" type="noConversion"/>
  </si>
  <si>
    <t>10. 物流无人机</t>
    <phoneticPr fontId="1" type="noConversion"/>
  </si>
  <si>
    <t>物流无人机操作与运维
（初级）</t>
    <phoneticPr fontId="1" type="noConversion"/>
  </si>
  <si>
    <t>11. 特种作业人员</t>
    <phoneticPr fontId="1" type="noConversion"/>
  </si>
  <si>
    <t>易美 莫桂芳 李傲寒</t>
    <phoneticPr fontId="1" type="noConversion"/>
  </si>
  <si>
    <t>978-7-111-77140-1</t>
    <phoneticPr fontId="1" type="noConversion"/>
  </si>
  <si>
    <t>ppt、复习思考题</t>
    <phoneticPr fontId="1" type="noConversion"/>
  </si>
  <si>
    <t>高技能人才培养用书；依托京东物流；含理论知识、技能训练、复习思考题、模拟试题及答案；双色印刷、图文结合、步骤清晰
★依托京东物流无人机真实技术与运营经验，行业实践性强
★岗位导向明确，瞄准物流无人机新就业方向
★突出合规与安全，融入法律法规与空域管理
★产教融合编写团队，校企双视角互补
★适用面广，覆盖院校与企业多元场景</t>
    <phoneticPr fontId="1" type="noConversion"/>
  </si>
  <si>
    <t>物流无人机操作与运维
（高级）</t>
    <phoneticPr fontId="1" type="noConversion"/>
  </si>
  <si>
    <t>张越覃 何勇 刘越东</t>
    <phoneticPr fontId="1" type="noConversion"/>
  </si>
  <si>
    <t>锅炉水处理作业人员</t>
    <phoneticPr fontId="1" type="noConversion"/>
  </si>
  <si>
    <t>贾丙丽 曹怀祥 李政</t>
    <phoneticPr fontId="1" type="noConversion"/>
  </si>
  <si>
    <t>978-7-111-79907-8</t>
    <phoneticPr fontId="1" type="noConversion"/>
  </si>
  <si>
    <t>978-7-111-79593-3</t>
    <phoneticPr fontId="1" type="noConversion"/>
  </si>
  <si>
    <t>特种设备作业人员考核培训教材；依据最新的《特种设备作业人员考核规则》；含理论知识、技能训练、复习思考题、模拟试题及答案；双色印刷、图文结合、步骤清晰
★严格对标国家考核大纲，覆盖 "基础 + 专业 + 实操" 全链条
★理论与实操并重，突出实用性
★配套模拟试题，备考针对性强
★安全导向鲜明，紧扣安全生产需求
★编写团队专业，一线检验与技术背景深厚</t>
    <phoneticPr fontId="1" type="noConversion"/>
  </si>
  <si>
    <t>13. 茶艺师</t>
    <phoneticPr fontId="1" type="noConversion"/>
  </si>
  <si>
    <t>茶艺师试题库（初级、中级、高级、技师、高级技师）</t>
    <phoneticPr fontId="1" type="noConversion"/>
  </si>
  <si>
    <t>马淳沂 林晓红 周爱东</t>
    <phoneticPr fontId="1" type="noConversion"/>
  </si>
  <si>
    <t>978-7-111-78449-4</t>
    <phoneticPr fontId="1" type="noConversion"/>
  </si>
  <si>
    <t>本书以《国家职业技能标准 茶艺师》（2018 年版）为指导，介绍国家题库的命题思路、考核形式，并给出大量试题供参考。本书分为考核指导、理论与操作技能考试要求、理论知识考核指导、操作技能考核指导、论文和技术总结、模拟试卷等几部分。其中，理论知识模拟试卷附有答案，操作技能模拟试卷附有评分标准。</t>
    <phoneticPr fontId="1" type="noConversion"/>
  </si>
  <si>
    <t>14. 中式烹调师</t>
    <phoneticPr fontId="1" type="noConversion"/>
  </si>
  <si>
    <t>18. 职业培训师</t>
    <phoneticPr fontId="1" type="noConversion"/>
  </si>
  <si>
    <t>15. 中式面点师</t>
    <phoneticPr fontId="1" type="noConversion"/>
  </si>
  <si>
    <t>16. 西式烹调师</t>
    <phoneticPr fontId="1" type="noConversion"/>
  </si>
  <si>
    <t>17. 西式面点师</t>
    <phoneticPr fontId="1" type="noConversion"/>
  </si>
  <si>
    <t>21. 计算机程序设计</t>
    <phoneticPr fontId="1" type="noConversion"/>
  </si>
  <si>
    <t>22. 城市轨道交通低压供电检修</t>
    <phoneticPr fontId="1" type="noConversion"/>
  </si>
  <si>
    <t>23. 安全防范系统安装维护</t>
    <phoneticPr fontId="1" type="noConversion"/>
  </si>
  <si>
    <t>24. 智能网联汽车装调运维</t>
    <phoneticPr fontId="1" type="noConversion"/>
  </si>
  <si>
    <t>25. 1+X职业技能等级证书</t>
    <phoneticPr fontId="1" type="noConversion"/>
  </si>
  <si>
    <t>26. 岗课赛证融通教材</t>
    <phoneticPr fontId="1" type="noConversion"/>
  </si>
  <si>
    <t>27. 新能源汽车</t>
    <phoneticPr fontId="1" type="noConversion"/>
  </si>
  <si>
    <t>19. 调饮师</t>
    <phoneticPr fontId="1" type="noConversion"/>
  </si>
  <si>
    <t>20. 农产品食品检验员</t>
    <phoneticPr fontId="1" type="noConversion"/>
  </si>
  <si>
    <t>职业培训师培训教程（三级）</t>
    <phoneticPr fontId="1" type="noConversion"/>
  </si>
  <si>
    <t>毕结礼</t>
    <phoneticPr fontId="1" type="noConversion"/>
  </si>
  <si>
    <t>978-7-111-79370-0</t>
    <phoneticPr fontId="1" type="noConversion"/>
  </si>
  <si>
    <t>ppt、微课视频</t>
    <phoneticPr fontId="1" type="noConversion"/>
  </si>
  <si>
    <t>依据最新的国家职业技能标准；国家职业技能等级认定培训教材、高技能人才培养用书；双色印刷、图文结合
★岗位能力导向，六大核心能力模块全覆盖
★采用工作过程教学法，学用高度统一
★案例丰富，工具方法可直接落地
★线上线下融合，配套网络化微课程
★紧扣时代背景，呼应新职业与新质生产力</t>
    <phoneticPr fontId="1" type="noConversion"/>
  </si>
  <si>
    <t>调饮师职业培训教程</t>
    <phoneticPr fontId="1" type="noConversion"/>
  </si>
  <si>
    <t>费璠 周爱东</t>
    <phoneticPr fontId="1" type="noConversion"/>
  </si>
  <si>
    <t>978-7-111-78307-7</t>
    <phoneticPr fontId="1" type="noConversion"/>
  </si>
  <si>
    <t>本书依据《国家职业技能标准 调饮师（2023年版）》的要求，按照标准、教材、试题相衔接的原则编写。本书介绍了调饮师应掌握的技能和相关知识，主要内容包括调饮师职业概述、现制饮品基础知识、饮品服务、饮品制作、设备及器具、饮品评测，并配有模拟题及参考答案。</t>
    <phoneticPr fontId="1" type="noConversion"/>
  </si>
  <si>
    <t>农产品食品检验员（初级）</t>
    <phoneticPr fontId="1" type="noConversion"/>
  </si>
  <si>
    <t>燕传勇 王俊</t>
    <phoneticPr fontId="1" type="noConversion"/>
  </si>
  <si>
    <t>978-7-111-79255-0</t>
    <phoneticPr fontId="1" type="noConversion"/>
  </si>
  <si>
    <t>依据最新的国家职业技能标准；全国总工会副主席 高凤林做序；含理论知识、技能训练、复习思考题、模拟试题及答案；双色印刷、图文结合、步骤清晰</t>
    <phoneticPr fontId="1" type="noConversion"/>
  </si>
  <si>
    <t>本书依据《国家职业技能标准  农产品食品检验员》（初级）的理论知识要求和技能要求，按照岗位培训需要的原则进行编写。主要内容包括：职业道德与相关法规、样品准备及处理、样品检测、结果记录及数据处理、实验室安全管理及仪器设备维护，紧密结合实际工作场景，确保读者能够快速掌握并应用于实际工作中。</t>
    <phoneticPr fontId="1" type="noConversion"/>
  </si>
  <si>
    <t>http://www.cmpedu.com/books/book/5609251.htm</t>
    <phoneticPr fontId="1" type="noConversion"/>
  </si>
  <si>
    <t>本书按项目化教程进行开发，采用任务驱动编写模式，体现“工作中学习”“学习中工作”一体化教学理念。项目1～项目6对应《国家职业技能标准电工》中操作技能考核的6大模块，每个项目有6个任务，每个任务分任务描述、任务分析、任务准备、任务实施、任务评价、任务拓展6个栏目。项目7是电工高级工认定考核方式解读，介绍理论知识考核和操作技能考核的要素细目、试卷结构、题型题量、考核的重点内容等。 本书可作为电工高级工职业技能等级认定的参考用书，也可作为技工院校、职业院校和各种短训班的培训教材。</t>
    <phoneticPr fontId="1" type="noConversion"/>
  </si>
  <si>
    <t>http://www.cmpedu.com/books/book/5610965.htm</t>
    <phoneticPr fontId="1" type="noConversion"/>
  </si>
  <si>
    <t>http://www.cmpedu.com/books/book/5610718.htm</t>
    <phoneticPr fontId="1" type="noConversion"/>
  </si>
  <si>
    <t>http://www.cmpedu.com/books/book/5609997.htm</t>
    <phoneticPr fontId="1" type="noConversion"/>
  </si>
  <si>
    <t>http://www.cmpedu.com/books/book/5610990.htm</t>
    <phoneticPr fontId="1" type="noConversion"/>
  </si>
  <si>
    <t>http://www.cmpedu.com/books/book/5609052.htm</t>
    <phoneticPr fontId="1" type="noConversion"/>
  </si>
  <si>
    <t>本书依托京东物流无人机技术基础，较系统地介绍了物流无人机操作与运维（初级）的基础知识。本书主要内容包括：无人机物流基础、无人机法律法规、无人机管理及申报工作、飞行环境、无人机飞行原理及飞行性能、多旋翼无人机系统、物流无人机模拟飞行技术、物流无人机运营前准备、物流无人机视距内基础飞行、物流无人机视距内飞行、物流无人机视距内安全保障飞行和物流无人机系统日常维护。 本书面向物流、无人机相关专业学生，大中型企事业单位的物流部门，以及第三方物流公司，储运公司，飞行器制造、服务、教育、应用等企事业单位的运营或服务部门各类人员。</t>
    <phoneticPr fontId="1" type="noConversion"/>
  </si>
  <si>
    <t>http://www.cmpedu.com/books/book/5610840.htm</t>
    <phoneticPr fontId="1" type="noConversion"/>
  </si>
  <si>
    <t>本书主要围绕物流无人机运营前准备、物流无人机任务操作、物流无人机系统运行后端作业及维护等，阐述了无人机相关的基本概念、基本原理、基本技术和基本方法，力求宽而不深、多而不杂、深入浅出、通俗易懂。 本书旨在让学生能按照厂家手册安装物流类无人机系统以及远程地面站，完成所需的能源补充或燃料加注，进行系统整体安全检查，操纵物流类无人机起降和在超视距场景下运行，以及完成保障运行所需的装配调整、维护工作。 本书可作为职业院校无人机相关专业的专业基础或技能课教材，也可作为无人机科研、生产和培训机构工作人员，以及广大航模爱好者的学习、培训教材。</t>
    <phoneticPr fontId="1" type="noConversion"/>
  </si>
  <si>
    <t>http://www.cmpedu.com/books/book/5610516.htm</t>
    <phoneticPr fontId="1" type="noConversion"/>
  </si>
  <si>
    <t>本书按照国家市场监督管理总局颁布的《特种设备作业人员考核规则》（TSG Z6001—2019）中的“水处理人员考试大纲”的要求，结合国家现行锅炉的相关法律法规、安全技术规范及标准的内容要求进行编写。本书全面地介绍了锅炉水处理作业人员应学习和掌握的知识，主要包括锅炉水处理理论知识、水处理作业实际操作和水质分析方法。全书主要内容包括化学基础知识、分析检测基础知识、锅炉基础知识、锅炉用水及评价标准、锅炉水汽质量分析、锅外水处理、锅内水处理、锅炉的腐蚀与防护以及锅炉的结垢与清洗，并附有模拟试题供读者参考使用。 本书既可作为锅炉水处理作业人员的考核培训教材，也可作为从事锅炉水处理相关专业的工程技术人员的参考用书。</t>
    <phoneticPr fontId="1" type="noConversion"/>
  </si>
  <si>
    <t>http://www.cmpedu.com/books/book/5609617.htm</t>
    <phoneticPr fontId="1" type="noConversion"/>
  </si>
  <si>
    <t>http://www.cmpedu.com/books/book/5609896.htm</t>
    <phoneticPr fontId="1" type="noConversion"/>
  </si>
  <si>
    <t>本书从职业培训师从业所需的岗位能力出发，涵盖了培训项目开发、课程教材开发、培训教学组织、培训教学实施、培训教学过程管理、培训教学绩效管理六大能力模块，可帮助读者全面掌握职业培训师的岗位技能，提升教学技能，并可助力读者顺利通过职业技能等级认定。 本书的主要特色：从理论到实践，全面覆盖职业培训师（三级）所需的核心技能，逻辑清晰；结合大量实际案例，提供可直接应用的工具和方法，帮助读者快速上手；专门针对职业培训师（三级）的特点编写，内容简明扼要，便于理解和掌握。 通过学习本书，企业内训师、人力资源从业人士、初入培训领域的工作人员不仅能掌握扎实的理论知识，还能在实际工作中灵活运用所学内容，成为一名优秀的培训师。</t>
    <phoneticPr fontId="1" type="noConversion"/>
  </si>
  <si>
    <t>http://www.cmpedu.com/books/book/5609462.htm</t>
    <phoneticPr fontId="1" type="noConversion"/>
  </si>
  <si>
    <t>http://www.cmpedu.com/books/book/5609993.htm</t>
    <phoneticPr fontId="1" type="noConversion"/>
  </si>
  <si>
    <t>本书按照现行《国家职业技能标准车工》（初级）编写，主要内容包括：车工基础知识、相关工种基础知识、轴类工件加工、套类工件加工、圆锥面加工、成形面加工和表面修饰加工、螺纹加工。机械加工部分每个项目均配有技能训练。书末附有理论知识试卷和操作技能考核试卷。本书还配套多媒体资源。</t>
    <phoneticPr fontId="1" type="noConversion"/>
  </si>
  <si>
    <t>依据《国家职业技能标准汽车维修工》的相关知识和技能要求，针对参加职业技能等级认定考试者进行考前准备而编写的。本书内容既包含考核重点和试卷结构、理论知识和操作技能要点，又附有基本要求试题、理论知识试题、操作技能试题以及模拟试卷，能帮助考试者在短时间内突破考试难点、重点，更好地把握考题意图。</t>
    <phoneticPr fontId="1" type="noConversion"/>
  </si>
  <si>
    <t>本书是依据现行《国家职业技能标准铣工》（中级）的知识要求和技能要求，按照岗位培训需要的原则编写的，为读者提供实用的培训内容。本书主要内容包括中级铣工专业基本知识，高精度连接面、沟槽加工，高精度外花键、角度面及刻线加工，平行孔系与椭圆孔加工，齿轮与齿条、链轮加工，牙嵌离合器加工，刀具圆柱面直齿槽加工，成形面、螺旋面、等速凸轮与球面加工。本书还配套多媒体资源。</t>
    <phoneticPr fontId="1" type="noConversion"/>
  </si>
  <si>
    <t>本书是根据现行《国家职业技能标准铣工》（初级）的知识要求和技能要求，采用项目形式，按照岗位培训需要的原则编写的，为读者提供实用的培训内容。本书主要内容包括：专业基础知识，平面与连接面加工，台阶、直角沟槽与特形沟槽加工，分度头和回转工作台的应用，角度面与刻度加工，外花键加工以及直齿圆柱齿轮加工。本书还配套多媒体资源。</t>
    <phoneticPr fontId="1" type="noConversion"/>
  </si>
  <si>
    <t>本书是依据《国家职业技能标准铣工》高级、技师、高级技师的相关知识和技能要求，针对参加职业技能等级认定者进行考前准备而编写的。本书内容既包含考核重点和试卷结构、理论知识考核指导、操作技能考核指导，又附有基本要求试题、理论知识考试模拟试卷和操作技能考核模拟试卷，能帮助考生在短时间内突破考试难点、重点，更好地把握考题意图。</t>
    <phoneticPr fontId="1" type="noConversion"/>
  </si>
  <si>
    <t xml:space="preserve">本书是依据《国家职业技能标准铣工》（技师、高级技师）的知识要求和技能要求，采用项目、模块的形式，按照岗位培训需要的原则编写的，为读者提供实用的培训内容。本书主要内容包括铣削加工工艺编制和铣削加工工艺特点，铣床夹具设计、改进方法及应用，铣刀设计、改制和测量技术应用，铣床维护调整、故障诊断及排除方法，难切削材料和复杂特形工件铣削加工，铣工技术培训与操作指导。书末附有配套的模拟试卷样例和答案。本书还配套多媒体资源。 </t>
    <phoneticPr fontId="1" type="noConversion"/>
  </si>
  <si>
    <t>本书是根据《国家职业技能标准铣工》（高级）的知识要求和技能要求，以项目的形式，按照岗位培训需求编写的，为读者提供实用的培训内容。本书主要内容包括高级铣工专业基本知识，复杂连接面工件加工，复杂沟槽工件加工，模具型腔、型面与组合件加工，高精度平行孔系与复杂单孔加工，难加工齿轮、齿条与蜗轮蜗杆加工，高精度牙嵌离合器加工，螺旋面、槽和曲面加工，球面加工，刀具螺旋齿槽、端面与锥面齿槽加工。本书还配备了多媒体资源。</t>
    <phoneticPr fontId="1" type="noConversion"/>
  </si>
  <si>
    <t>本书是依据新《国家职业技能标准焊工(2019年版)》(初级)的知识要求和技能要求,按照岗位培训需要的原则编写的。本书主要内容包括:职业道德、基础知识、焊条电弧焊、熔化极气体保护焊、手工钨极氩弧焊、气焊、钎焊、自动电弧焊、自动电阻焊和机器人焊接。本书还配套多媒体资源。</t>
    <phoneticPr fontId="1" type="noConversion"/>
  </si>
  <si>
    <t>序号</t>
  </si>
  <si>
    <t>书名</t>
  </si>
  <si>
    <t>ISBN书号</t>
  </si>
  <si>
    <t>作者</t>
  </si>
  <si>
    <t>定价</t>
  </si>
  <si>
    <t>本书特色及配套</t>
  </si>
  <si>
    <t>机械制图</t>
  </si>
  <si>
    <t>978-7-111-20988-1</t>
  </si>
  <si>
    <t>杨君伟</t>
  </si>
  <si>
    <t>国家职业资格培训教材，配有PPT课件</t>
  </si>
  <si>
    <t>测量与机械零件测绘(第2版)</t>
  </si>
  <si>
    <t>978-7-111-47040-3</t>
  </si>
  <si>
    <t>韩伟</t>
  </si>
  <si>
    <t>机床夹具设计与制造(第2版)</t>
  </si>
  <si>
    <t>978-7-111-39227-9</t>
  </si>
  <si>
    <t>李昌年</t>
  </si>
  <si>
    <t>机械基础(初级) 第2版</t>
  </si>
  <si>
    <t>978-7-111-43266-1</t>
  </si>
  <si>
    <t>夏奇兵</t>
  </si>
  <si>
    <t>机械基础 (中级)(第2版)</t>
  </si>
  <si>
    <t>978-7-111-43568-6</t>
  </si>
  <si>
    <t>机械基础 (高级)(第2版)</t>
  </si>
  <si>
    <t>978-7-111-43927-1</t>
  </si>
  <si>
    <t>液气压传动(第2版)</t>
  </si>
  <si>
    <t>978-7-111-42532-8</t>
  </si>
  <si>
    <t>蔡湧</t>
  </si>
  <si>
    <t>公共基础知识</t>
  </si>
  <si>
    <t>978-7-111-31640-4</t>
  </si>
  <si>
    <t>李世和</t>
  </si>
  <si>
    <t>机电类技师鉴定培训教材</t>
  </si>
  <si>
    <t>机械基础与现代制造技术</t>
  </si>
  <si>
    <t>978-7-111-36700-0</t>
  </si>
  <si>
    <t>勾明</t>
  </si>
  <si>
    <t>技师论文写作·点评·答辩指导</t>
  </si>
  <si>
    <t>978-7-111-34044-7</t>
  </si>
  <si>
    <t>贾恒旦</t>
  </si>
  <si>
    <t>机电类技师鉴定培训教材，配有PPT课件</t>
  </si>
  <si>
    <t>机械识图</t>
  </si>
  <si>
    <t>978-7-111-26556-6</t>
  </si>
  <si>
    <t>机械识图 第2版　</t>
  </si>
  <si>
    <t>978-7-111-52967-5</t>
  </si>
  <si>
    <t>张振勇</t>
  </si>
  <si>
    <t>全国优秀畅销书 技能培训 内容全面，配有PPT课件</t>
  </si>
  <si>
    <t>机械基础技能鉴定考核试题库(第2版)</t>
  </si>
  <si>
    <t>978-7-111-39242-2</t>
  </si>
  <si>
    <t>吴志清</t>
  </si>
  <si>
    <t>机械工业职业技能鉴定考核试题库</t>
  </si>
  <si>
    <t>机械识图与制图技能鉴定考核试题库(第2版)</t>
  </si>
  <si>
    <t>978-7-111-44162-5</t>
  </si>
  <si>
    <t>王怀英</t>
  </si>
  <si>
    <t>公差配合与测量</t>
  </si>
  <si>
    <t>978-7-111-20503-6</t>
  </si>
  <si>
    <t>何兆凤</t>
  </si>
  <si>
    <t>车工(初级)</t>
  </si>
  <si>
    <t>978-7-111-68382-7</t>
  </si>
  <si>
    <t xml:space="preserve">徐彬 </t>
  </si>
  <si>
    <t>国家职业技能等级认定培训教材，全国总工会副主席 高凤林做序，依据最新的国家职业技能标准，双色印刷、图文结合，配有PPT课件、模拟试题及答案、实操视频</t>
  </si>
  <si>
    <t>车工(中级)</t>
  </si>
  <si>
    <t>978-7-111-67964-6</t>
  </si>
  <si>
    <t>徐彬</t>
  </si>
  <si>
    <t>车工(高级)</t>
  </si>
  <si>
    <t>978-7-111-65286-1</t>
  </si>
  <si>
    <t>车工(技师、高级技师)</t>
  </si>
  <si>
    <t>978-7-111-65259-5</t>
  </si>
  <si>
    <t>车工试题库(初级、中级)</t>
  </si>
  <si>
    <t>978-7-111-69392-5</t>
  </si>
  <si>
    <t>国家职业技能等级认定培训教材，全国总工会副主席 高凤林做序，依据最新的国家职业技能标准，双色印刷、图文结合</t>
  </si>
  <si>
    <t>车工试题库(高级、技师、高级技师)</t>
  </si>
  <si>
    <t>978-7-111-65610-4</t>
  </si>
  <si>
    <t>车工技师培训教材</t>
  </si>
  <si>
    <t>978-7-111-8725-0</t>
  </si>
  <si>
    <t>机械工业技师考评培训教材编审委员会</t>
  </si>
  <si>
    <t>机械工业技师考评培训教材</t>
  </si>
  <si>
    <t>车工技能鉴定考核试题库(第2版)</t>
  </si>
  <si>
    <t>978-7-111-43054-4</t>
  </si>
  <si>
    <t>强瑞鑫</t>
  </si>
  <si>
    <t>机械工业职业技能鉴定考核试题库 全国职工职业技能大赛指定参考书</t>
  </si>
  <si>
    <t>铣工(初级)</t>
  </si>
  <si>
    <t>978-7-111-68722-1</t>
  </si>
  <si>
    <t>胡家富</t>
  </si>
  <si>
    <t>铣工(中级)</t>
  </si>
  <si>
    <t>978-7-111-68850-1</t>
  </si>
  <si>
    <t>铣工(高级)</t>
  </si>
  <si>
    <t>978-7-111-68851-8</t>
  </si>
  <si>
    <t>铣工(技师、高级技师)</t>
  </si>
  <si>
    <t>978-7-111-68187-8</t>
  </si>
  <si>
    <t>铣工试题库(初级、中级)</t>
  </si>
  <si>
    <t>978-7-111-69436-6</t>
  </si>
  <si>
    <t>铣工试题库(高级、技师高级技师)</t>
  </si>
  <si>
    <t>978-7-111-58638-8</t>
  </si>
  <si>
    <t>机修钳工(初级) (第2版)</t>
  </si>
  <si>
    <t>978-7-111-39994-0</t>
  </si>
  <si>
    <t>吴全生</t>
  </si>
  <si>
    <t>机修钳工(中级) (第2版)</t>
  </si>
  <si>
    <t>978-7-111-37708-5</t>
  </si>
  <si>
    <t>机修钳工(高级) (第2版)</t>
  </si>
  <si>
    <t>978-7-111-38413-7</t>
  </si>
  <si>
    <t>机修钳工(技师、高级技师)(第2版)</t>
  </si>
  <si>
    <t>978-7-111-40186-5</t>
  </si>
  <si>
    <t>机修钳工技能鉴定考核试题库(第2版)</t>
  </si>
  <si>
    <t>978-7-111-46101-2</t>
  </si>
  <si>
    <t>冷作钣金工(初级)</t>
  </si>
  <si>
    <t>978-7-111-43350-7</t>
  </si>
  <si>
    <t>徐靖宇</t>
  </si>
  <si>
    <t>国家职业资格培训教材</t>
  </si>
  <si>
    <t>冷作钣金工(中级)</t>
  </si>
  <si>
    <t>978-7-111-43764-2</t>
  </si>
  <si>
    <t>冷作钣金工(高级)</t>
  </si>
  <si>
    <t>978-7-111-50634-8</t>
  </si>
  <si>
    <t>冷作钣金工职业技能鉴定考核试题库(理论试题+技能试题+模拟试卷)</t>
  </si>
  <si>
    <t>978-7-111-56302-0</t>
  </si>
  <si>
    <t>梁涛</t>
  </si>
  <si>
    <t>国家职业技能鉴定培训教程</t>
  </si>
  <si>
    <t>冷作工技能鉴定考核试题库 第2版</t>
  </si>
  <si>
    <t>978-7-111-54325-1</t>
  </si>
  <si>
    <t>机械工业职业技能鉴定考核试题库编委会</t>
  </si>
  <si>
    <t>磨工(初级) (第2版)</t>
  </si>
  <si>
    <t>978-7-111-39658-1</t>
  </si>
  <si>
    <t>薛源顺</t>
  </si>
  <si>
    <t>依据国家职业标准 ，级别全，配套题库，配有PPT课件</t>
  </si>
  <si>
    <t>磨工(中级) (第2版)</t>
  </si>
  <si>
    <t>978-7-111-39706-9</t>
  </si>
  <si>
    <t>磨工(高级) (第2版)</t>
  </si>
  <si>
    <t>978-7-111-39830-1</t>
  </si>
  <si>
    <t>磨工(技师、高级技师)(第2版)</t>
  </si>
  <si>
    <t>978-7-111-45429-8</t>
  </si>
  <si>
    <t>钳工(初级)(第2版)</t>
  </si>
  <si>
    <t>978-7-111-39379-5</t>
  </si>
  <si>
    <t>钳工(中级)(第2版)</t>
  </si>
  <si>
    <t>978-7-111-37949-2</t>
  </si>
  <si>
    <t>钳工(高级)(第2版)</t>
  </si>
  <si>
    <t>978-7-111-39896-7</t>
  </si>
  <si>
    <t>钳工(技师、高级技师) (第2版)</t>
  </si>
  <si>
    <t>978-7-111-38259-1</t>
  </si>
  <si>
    <t>钳工技能鉴定考核试题库(第2版)</t>
  </si>
  <si>
    <t>978-7-111-45960-6</t>
  </si>
  <si>
    <t>钳工技师培训教材</t>
  </si>
  <si>
    <t>978-7-111-8849-3</t>
  </si>
  <si>
    <t>金属材料及热处理知识 第2版</t>
  </si>
  <si>
    <t>978-7-111-49355-6</t>
  </si>
  <si>
    <t>姜敏凤</t>
  </si>
  <si>
    <t>焊工（初级）</t>
  </si>
  <si>
    <t>978-7-111-74481-8</t>
  </si>
  <si>
    <t>刘昌盛 周永东</t>
  </si>
  <si>
    <t>焊工（中级）</t>
  </si>
  <si>
    <t>978-7-111-76020-7</t>
  </si>
  <si>
    <t>朱献 王波</t>
  </si>
  <si>
    <t>焊工（ 高级 ）</t>
  </si>
  <si>
    <t>978-7-111-75349-0</t>
  </si>
  <si>
    <t>周永东 吴宪宏</t>
  </si>
  <si>
    <t>焊工（技师、高级技师）</t>
  </si>
  <si>
    <t>978-7-111-73020-0</t>
  </si>
  <si>
    <t>赵卫 王波 主编</t>
  </si>
  <si>
    <t>焊工试题库（初级、中级）</t>
  </si>
  <si>
    <t>978-7-111-80931-9</t>
  </si>
  <si>
    <t>焊工试题库（ 高级、技师、高级技师级 ）</t>
  </si>
  <si>
    <t>978-7-111-76549-3</t>
  </si>
  <si>
    <t>激光焊机器人操作及应用</t>
  </si>
  <si>
    <t>978-7-111-72210-6</t>
  </si>
  <si>
    <t>刘伟 主编</t>
  </si>
  <si>
    <t>现代焊接技术与应用培训教程</t>
  </si>
  <si>
    <t>特种设备金属材料焊接技术</t>
  </si>
  <si>
    <t xml:space="preserve">978-7-111-72215-1 </t>
  </si>
  <si>
    <t>上海市特种设备监督检验技术研究院 组编舒文华 主编</t>
  </si>
  <si>
    <t>结合特种设备的实际制造和现场安装的情况,吸取了特种设备焊接技术理论和实际经验。</t>
  </si>
  <si>
    <t>电镀工(初级)</t>
  </si>
  <si>
    <t>978-7-111-20324-7</t>
  </si>
  <si>
    <t>李家柱 韩志忠</t>
  </si>
  <si>
    <t>电镀工(中级)</t>
  </si>
  <si>
    <t>978-7-111-21880-7</t>
  </si>
  <si>
    <t>李家柱 侯富兴</t>
  </si>
  <si>
    <t>电镀工(高级)</t>
  </si>
  <si>
    <t>978-7-111-20517-3</t>
  </si>
  <si>
    <t>李家柱
任玮</t>
  </si>
  <si>
    <t>热处理工(技师、高级技师)</t>
  </si>
  <si>
    <t>978-7-111-25071-5</t>
  </si>
  <si>
    <t>吴元徽</t>
  </si>
  <si>
    <t>涂装工技术指导</t>
  </si>
  <si>
    <t>978-7-111-73812-1</t>
  </si>
  <si>
    <t>张煜</t>
  </si>
  <si>
    <t>轨道交通行业系列培训教程，中车株洲电力机车有限公司组织编写</t>
  </si>
  <si>
    <t>涂装工(初级)</t>
  </si>
  <si>
    <t>978-7-111-19579-5</t>
  </si>
  <si>
    <t>刘永海</t>
  </si>
  <si>
    <t>涂装工(中级)鉴定培训教材</t>
  </si>
  <si>
    <t>978-7-111-37959-1</t>
  </si>
  <si>
    <t>涂装工(高级)鉴定培训教材</t>
  </si>
  <si>
    <t>978-7-111-38238-6</t>
  </si>
  <si>
    <t>涂装工(技师、高级技师</t>
  </si>
  <si>
    <t>978-7-111-23551-4</t>
  </si>
  <si>
    <t>涂装工技师鉴定培训教材</t>
  </si>
  <si>
    <t>978-7-111-43755-0</t>
  </si>
  <si>
    <t>瞿云才</t>
  </si>
  <si>
    <t>热处理工(初级)(第2版)</t>
  </si>
  <si>
    <t>978-7-111-40555-9</t>
  </si>
  <si>
    <t>热处理工(中级)(第2版)</t>
  </si>
  <si>
    <t>978-7-111-40171-1</t>
  </si>
  <si>
    <t>热处理工(高级)(第2版)</t>
  </si>
  <si>
    <t>978-7-111-40539-9</t>
  </si>
  <si>
    <t>热处理工技师鉴定培训教材</t>
  </si>
  <si>
    <t>978-7-111-45480-9</t>
  </si>
  <si>
    <t>热处理工技能鉴定考核试题库 第2版　</t>
  </si>
  <si>
    <t>978-7-111-53225-5</t>
  </si>
  <si>
    <t>铸造工(初级) 第2版</t>
  </si>
  <si>
    <t>978-7-111-48050-1</t>
  </si>
  <si>
    <t>朱军社</t>
  </si>
  <si>
    <t>铸造工(中级) (第2版)</t>
  </si>
  <si>
    <t>978-7-111-48109-6</t>
  </si>
  <si>
    <t>铸造工(高级)(第2版)</t>
  </si>
  <si>
    <t>978-7-111-48536-0</t>
  </si>
  <si>
    <t>铸造工(技师、高级技师)</t>
  </si>
  <si>
    <t>978-7-111-18756-1</t>
  </si>
  <si>
    <t>陆一士</t>
  </si>
  <si>
    <t>铸造工技师鉴定培训教材</t>
  </si>
  <si>
    <t>978-7-111-50422-1</t>
  </si>
  <si>
    <t>陆文龙</t>
  </si>
  <si>
    <t>依据《国家职业技能标准铸造工》（技师）的知识要求，紧扣职业技能鉴定培训的需要编写</t>
  </si>
  <si>
    <t>焊接机器人操作编程及应用专业术语英汉对照　</t>
  </si>
  <si>
    <t>978-7-111-61886-7</t>
  </si>
  <si>
    <t xml:space="preserve">刘伟 李飞 李波 </t>
  </si>
  <si>
    <t>本书在收录了常用的焊接工艺、材料、设备等英文单词和短语之外，还收录了机器人编程操作方面的单词和短语，总计约5000条。</t>
  </si>
  <si>
    <t>五轴数控系统加工编程与操作维护(基础篇)</t>
  </si>
  <si>
    <t>978-7-111-57839-0</t>
  </si>
  <si>
    <t xml:space="preserve">昝华 杨轶峰 </t>
  </si>
  <si>
    <t>西门子公司重点推荐，西门子数控教育专家、全国数控大赛五轴加工获奖选手倾情打造</t>
  </si>
  <si>
    <t>点焊机器人系统及编程应用</t>
  </si>
  <si>
    <t>978-7-111-49527-7</t>
  </si>
  <si>
    <t>杜志忠  刘伟</t>
  </si>
  <si>
    <t>工业机器人基础知识</t>
  </si>
  <si>
    <t>978-7-111-65933-4</t>
  </si>
  <si>
    <t>机械工业职业技能鉴定指导中心</t>
  </si>
  <si>
    <t>机械行业职业技能鉴定培训教材，配有PPT课件</t>
  </si>
  <si>
    <t>工业机器人操作调整工(中级、高级)</t>
  </si>
  <si>
    <t>978-7-111-65426-1</t>
  </si>
  <si>
    <t>工业机器人操作调整工(技师、高级技师)</t>
  </si>
  <si>
    <t>978-7-111-66096-5</t>
  </si>
  <si>
    <t>工业机器人装调维修工(中级、高级)</t>
  </si>
  <si>
    <t>978-7-111-65307-3</t>
  </si>
  <si>
    <t>工业机器人装调工取证培训用书，配有PPT课件</t>
  </si>
  <si>
    <t>工业机器人装调维修工(技师、高级技师)</t>
  </si>
  <si>
    <t>978-7-111-65866-5</t>
  </si>
  <si>
    <t>工业机器人装调维修工取证培训用书，配有PPT课件</t>
  </si>
  <si>
    <t>焊接机器人操作与编程</t>
  </si>
  <si>
    <t>978-7-111-64563-4</t>
  </si>
  <si>
    <t>胡新德 刘新德</t>
  </si>
  <si>
    <t>配有PPT课件</t>
  </si>
  <si>
    <t>工业机器人系统操作员（中级）</t>
  </si>
  <si>
    <t>978-7-111-76156-3</t>
  </si>
  <si>
    <r>
      <rPr>
        <sz val="10"/>
        <color theme="1"/>
        <rFont val="等线"/>
        <family val="3"/>
        <charset val="134"/>
        <scheme val="minor"/>
      </rPr>
      <t>刘志辉 王枫清</t>
    </r>
  </si>
  <si>
    <t>国家职业技能等级认定培训教材，全国总工会副主席高凤林做序，依据《国家职业技能标准 工业机器人系统操作员》对高级工的知识要求和技能要求，按照岗位培训需要的原则编写。双色印刷、图文结合，配有PPT课件、模拟试卷及答案。</t>
  </si>
  <si>
    <t>工业机器人系统操作员（高级）</t>
  </si>
  <si>
    <t>978-7-111-75631-6</t>
  </si>
  <si>
    <t>卫家鹏</t>
  </si>
  <si>
    <t>工业机器人系统运维员（中级）</t>
  </si>
  <si>
    <t>978-7-111-75844-0</t>
  </si>
  <si>
    <t>宋永昌</t>
  </si>
  <si>
    <t>国家职业技能等级认定培训教材，全国总工会副主席高凤林做序，依据《国家职业技能标准 工业机器人系统操作员》对中级工的知识要求和技能要求，按照岗位培训需要的原则编写。双色印刷、图文结合，配有PPT课件、模拟试卷及答案。</t>
  </si>
  <si>
    <t>工业机器人系统运维员(高级)</t>
  </si>
  <si>
    <t>978-7-111-79340-3</t>
  </si>
  <si>
    <t>黄志琨 宋永昌 史海威</t>
  </si>
  <si>
    <t>工业机器人系统运维员试题库（中级）</t>
  </si>
  <si>
    <t>978-7-111-80223-5</t>
  </si>
  <si>
    <t>宋永昌 张宏 刘振兴</t>
  </si>
  <si>
    <t>工业机器人系统运维员试题库（高级）</t>
  </si>
  <si>
    <t>978-7-111-81045-2</t>
  </si>
  <si>
    <t>王建 宋永昌 寇爽</t>
  </si>
  <si>
    <t>物流无人机操作与运维（初级）</t>
  </si>
  <si>
    <t>978-7-111-77140-1</t>
  </si>
  <si>
    <t>易美 莫桂芳 李傲寒</t>
  </si>
  <si>
    <t>高技能人才培养用书；依托京东物流；含理论知识、技能训练、复习思考题、模拟试题及答案；双色印刷、图文结合、步骤清晰</t>
  </si>
  <si>
    <t>物流无人机操作与运维（高级）</t>
  </si>
  <si>
    <t>978-7-111-79593-3</t>
  </si>
  <si>
    <t>张越覃 何勇 刘越东</t>
  </si>
  <si>
    <t>数控车工(中级)　</t>
  </si>
  <si>
    <t>978-7-111-54598-9</t>
  </si>
  <si>
    <t xml:space="preserve">崔兆华 </t>
  </si>
  <si>
    <t>职业技能培训、技能鉴定考核必备用书</t>
  </si>
  <si>
    <t>数控车工(高级)　</t>
  </si>
  <si>
    <t>978-7-111-58937-2</t>
  </si>
  <si>
    <t>数控车工(技师、高级技师)</t>
  </si>
  <si>
    <t>978-7-111-23256-8</t>
  </si>
  <si>
    <t>韩鸿鸾</t>
  </si>
  <si>
    <t>数控铣工/加工中心操作工(中级)</t>
  </si>
  <si>
    <t>978-7-111-19815-4</t>
  </si>
  <si>
    <t>数控铣工/加工中心操作工(高级)</t>
  </si>
  <si>
    <t>978-7-111-20019-2</t>
  </si>
  <si>
    <t>沈建峰 虞俊</t>
  </si>
  <si>
    <t>数控铣工/加工中心操作工(技师、高级技师)</t>
  </si>
  <si>
    <t>978-7-111-25744-8</t>
  </si>
  <si>
    <t>数控铣工技师鉴定培训教材</t>
  </si>
  <si>
    <t>978-7-111-32017-3</t>
  </si>
  <si>
    <t>谷育红</t>
  </si>
  <si>
    <t>应急管理人员培训教材　</t>
  </si>
  <si>
    <t>978-7-111-63572-7</t>
  </si>
  <si>
    <t>龚建军</t>
  </si>
  <si>
    <t>应急管理培训，配有PPT课件</t>
  </si>
  <si>
    <t>机械产品检验工(基础知识 中级)</t>
  </si>
  <si>
    <t>978-7-111-46933-9</t>
  </si>
  <si>
    <t>尹建山</t>
  </si>
  <si>
    <t>职业资格培训教材 技能型人才培训用书，配有PPT课件</t>
  </si>
  <si>
    <t>机械产品检验工(高级)</t>
  </si>
  <si>
    <t>978-7-111-53753-3</t>
  </si>
  <si>
    <t>班组长综合素质提升读本</t>
  </si>
  <si>
    <t>978-7-111-34539-8</t>
  </si>
  <si>
    <t>杜继刚</t>
  </si>
  <si>
    <t>本书包括班组长建设与班组长素质概述、班组长管理理论和管理技能概述、班组文化建设、班组长应用文知识训练、班组长法律素质的养成等。</t>
  </si>
  <si>
    <t>员工职业规范指导手册</t>
  </si>
  <si>
    <t>978-7-111-27818-4</t>
  </si>
  <si>
    <t>机电工业企业员工培训用书</t>
  </si>
  <si>
    <t>工程机械装配与调试工(挖掘机)</t>
  </si>
  <si>
    <t>978-7-111-49833-9</t>
  </si>
  <si>
    <t xml:space="preserve">蒋炜 </t>
  </si>
  <si>
    <t>工程机械装配与调试工(装载机)</t>
  </si>
  <si>
    <t>978-7-111-54318-3</t>
  </si>
  <si>
    <t>李清德</t>
  </si>
  <si>
    <t>工程机械装配与调试工(汽车起重机)</t>
  </si>
  <si>
    <t>978-7-111-52845-6</t>
  </si>
  <si>
    <t xml:space="preserve">国家职业资格培训教材编审委员会  组编_x000D_ 主编
张明军  </t>
  </si>
  <si>
    <t>依据《国家职业技能标准》编写，理论、技能、题库全覆盖</t>
  </si>
  <si>
    <t>起重机司机</t>
  </si>
  <si>
    <t>978-7-111-69381-9</t>
  </si>
  <si>
    <t>山东金特装备科技发展有限公司</t>
  </si>
  <si>
    <t>依据最新《特种设备作业人员考核规则》，理论与实践相融合，书后附有模拟试题，配有PPT课件</t>
  </si>
  <si>
    <t>起重工(初级)(第2版)</t>
  </si>
  <si>
    <t>978-7-111-41545-9</t>
  </si>
  <si>
    <t>马 记</t>
  </si>
  <si>
    <t>起重工(中级) 第2版</t>
  </si>
  <si>
    <t>978-7-111-40470-5</t>
  </si>
  <si>
    <t>马记</t>
  </si>
  <si>
    <t>起重工(高级)(第2版)</t>
  </si>
  <si>
    <t>978-7-111-42789-6</t>
  </si>
  <si>
    <t>起重工(技师) (第2版)</t>
  </si>
  <si>
    <t>978-7-111-40046-2</t>
  </si>
  <si>
    <t>起重司索指挥作业</t>
  </si>
  <si>
    <t>978-7-111-28623-3</t>
  </si>
  <si>
    <t>李绍红 战淑红</t>
  </si>
  <si>
    <t>模块课题形式，内容全面，包含法律法规、安全培训、案例分析、考核复习题及答案</t>
  </si>
  <si>
    <t>天车工培训教程(第2版)</t>
  </si>
  <si>
    <t>978-7-111-03178-9</t>
  </si>
  <si>
    <t>高敏</t>
  </si>
  <si>
    <t>全书分为培训教材及试题库两大部分，含知识点、试题、答案、三套试卷，附起重吊运指挥信号表</t>
  </si>
  <si>
    <t>电梯作业人员</t>
  </si>
  <si>
    <t>978-7-111-73462-8</t>
  </si>
  <si>
    <t>杨树国 秦应鹏</t>
  </si>
  <si>
    <t>特种设备作业人员考核培训教材</t>
  </si>
  <si>
    <t>大型游乐设施安全管理与作业人员培训教程　</t>
  </si>
  <si>
    <t>978-7-111-59105-4</t>
  </si>
  <si>
    <t>李向东  张新东</t>
  </si>
  <si>
    <t>特种设备作业人员培训教程</t>
  </si>
  <si>
    <t>中央空调系统操作员(初级)</t>
  </si>
  <si>
    <t>978-7-111-32182-8</t>
  </si>
  <si>
    <t>齐长庆</t>
  </si>
  <si>
    <t>中央空调系统操作员(高级)</t>
  </si>
  <si>
    <t>978-7-111-31806-4</t>
  </si>
  <si>
    <t>宋友山</t>
  </si>
  <si>
    <t>无损检测员-磁粉检测</t>
  </si>
  <si>
    <t>978-7-111-47946-8</t>
  </si>
  <si>
    <t>李以善</t>
  </si>
  <si>
    <t>无损检测员-基础知识　</t>
  </si>
  <si>
    <t>978-7-111-54511-8</t>
  </si>
  <si>
    <t>无损检测员-超声波检测</t>
  </si>
  <si>
    <t>978-7-111-43197-8</t>
  </si>
  <si>
    <t>制冷工(中级)</t>
  </si>
  <si>
    <t>978-7-111-69048-1</t>
  </si>
  <si>
    <t>李援瑛</t>
  </si>
  <si>
    <t>制冷工(高级)</t>
  </si>
  <si>
    <t>978-7-111-70176-7</t>
  </si>
  <si>
    <t>制冷工试题库(中级)</t>
  </si>
  <si>
    <t>978-7-111-70159-0</t>
  </si>
  <si>
    <t>国家职业技能等级认定培训教材，全国总工会副主席高凤林做序，依据最新的国家职业技能标准，讲练结合、试题丰富</t>
  </si>
  <si>
    <t>制冷工试题库(高级)</t>
  </si>
  <si>
    <t>978-7-111-70380-8</t>
  </si>
  <si>
    <t>制冷设备维修工(初级)</t>
  </si>
  <si>
    <t>978-7-111-17570-4</t>
  </si>
  <si>
    <t>国家职业资格培训教材编审委员会 李银台 主编</t>
  </si>
  <si>
    <t xml:space="preserve">制冷设备维修工(中级) </t>
  </si>
  <si>
    <t>978-7-111-19359-3</t>
  </si>
  <si>
    <t>制冷设备维修工技师鉴定培训教材</t>
  </si>
  <si>
    <t>978-7-111-31413-4</t>
  </si>
  <si>
    <t>毛永年</t>
  </si>
  <si>
    <t>燃气具安装维修工(初级)　</t>
  </si>
  <si>
    <t>978-7-111-62310-6</t>
  </si>
  <si>
    <t>中国五金制品协会</t>
  </si>
  <si>
    <t>职业技能等级培训教材  技能型人才培训用书，配有PPT课件</t>
  </si>
  <si>
    <t>燃气具安装维修工(中级)　</t>
  </si>
  <si>
    <t>978-7-111-62311-3</t>
  </si>
  <si>
    <t xml:space="preserve">中国五金制品协会 </t>
  </si>
  <si>
    <t>锅炉司炉作业</t>
  </si>
  <si>
    <t>978-7-111-48304-5</t>
  </si>
  <si>
    <t>余志洪</t>
  </si>
  <si>
    <t>特种作业人员安全技术培训考核教材</t>
  </si>
  <si>
    <t>锅炉操作工(初级)</t>
  </si>
  <si>
    <t>978-7-111-25156-9</t>
  </si>
  <si>
    <t>丘伟</t>
  </si>
  <si>
    <t>锅炉操作工(中级)</t>
  </si>
  <si>
    <t>978-7-111-25529-1</t>
  </si>
  <si>
    <t>丘伟 游宁</t>
  </si>
  <si>
    <t>锅炉操作工(高级)</t>
  </si>
  <si>
    <t>978-7-111-21222-5</t>
  </si>
  <si>
    <t>徐生荣</t>
  </si>
  <si>
    <t>锅炉操作工(技师)</t>
  </si>
  <si>
    <t>978-7-111-22543-0</t>
  </si>
  <si>
    <t>锅炉水处理作业人员</t>
  </si>
  <si>
    <t>978-7-111-79907-8</t>
  </si>
  <si>
    <t>贾丙丽 曹怀祥 李政</t>
  </si>
  <si>
    <t>978-7-111-72215-1</t>
  </si>
  <si>
    <t>上海市特种设备监督检验技术研究院 组编</t>
  </si>
  <si>
    <t>本书对特种设备金属材料焊接及制造安装进行了全面系统的介绍，由特种设备检验检测、制造和安装等有关专家编写</t>
  </si>
  <si>
    <t>特种设备非金属材料焊接技术</t>
  </si>
  <si>
    <t>978-7-111-63342-6</t>
  </si>
  <si>
    <t>本书系统地介绍了特种设备非金属材料焊接的工艺和技术，附有考试培训习题及答案</t>
  </si>
  <si>
    <t>矿山安全作业反习惯性违章</t>
  </si>
  <si>
    <t>978-7-111-33267-1</t>
  </si>
  <si>
    <t>周中华</t>
  </si>
  <si>
    <t>反习惯性违章培训教材</t>
  </si>
  <si>
    <t>低压电工反习惯性违章</t>
  </si>
  <si>
    <t>978-7-111-32339-6</t>
  </si>
  <si>
    <t>郎永强</t>
  </si>
  <si>
    <t>高压电工反习惯性违章</t>
  </si>
  <si>
    <t>978-7-111-32893-3</t>
  </si>
  <si>
    <t>农电工反习惯性违章</t>
  </si>
  <si>
    <t>978-7-111-32755-4</t>
  </si>
  <si>
    <t>维修电工反习惯性违章</t>
  </si>
  <si>
    <t>978-7-111-32726-4</t>
  </si>
  <si>
    <t>风力发电机组安装·运行·维护 第2版　</t>
  </si>
  <si>
    <t>978-7-111-61468-5</t>
  </si>
  <si>
    <t>任清晨  刘胜军  王维征</t>
  </si>
  <si>
    <t>风力发电教学与培训用书，配有PPT课件</t>
  </si>
  <si>
    <t>风力发电机组工作原理和技术基础 第2版　</t>
  </si>
  <si>
    <t>978-7-111-61574-3</t>
  </si>
  <si>
    <t>风力发电机组生产及加工工艺 第2版　</t>
  </si>
  <si>
    <t>978-7-111-62773-9</t>
  </si>
  <si>
    <t>移动电话机维修员</t>
  </si>
  <si>
    <t>978-7-111-49407-2</t>
  </si>
  <si>
    <t>侯海亭</t>
  </si>
  <si>
    <t>移动电话机维修员职业技能鉴定考核试题库(理论试题+技能试题+模拟试卷)</t>
  </si>
  <si>
    <t>978-7-111-49408-9</t>
  </si>
  <si>
    <t xml:space="preserve">侯海亭 郭贤 文龙 </t>
  </si>
  <si>
    <t>电工常识</t>
  </si>
  <si>
    <t>978-7-111-15844-8</t>
  </si>
  <si>
    <t>杨翠敏</t>
  </si>
  <si>
    <t>电工基础(第2版)</t>
  </si>
  <si>
    <t>978-7-111-41353-0</t>
  </si>
  <si>
    <t>陆荣</t>
  </si>
  <si>
    <t>电工(初级)</t>
  </si>
  <si>
    <t>978-7-111-66767-4</t>
  </si>
  <si>
    <t>阎 伟</t>
  </si>
  <si>
    <t>电工(中级)</t>
  </si>
  <si>
    <t>978-7-111-71267-1</t>
  </si>
  <si>
    <t>王兆晶</t>
  </si>
  <si>
    <t>电工（高级）</t>
  </si>
  <si>
    <t>978-7-111-72333-2</t>
  </si>
  <si>
    <t>电工(技师、高级技师)</t>
  </si>
  <si>
    <t>978-7-111-67665-2</t>
  </si>
  <si>
    <t>电工中级取证培训教程（微课视频版）</t>
  </si>
  <si>
    <t>978-7-111-75138-0</t>
  </si>
  <si>
    <t>廖景威</t>
  </si>
  <si>
    <t>理论+实操，微课视频实战教学，附考核样卷、电子试题库及参考答案。</t>
  </si>
  <si>
    <t>电工高级取证培训教程（微课视频版）</t>
  </si>
  <si>
    <t>978-7-111-75487-9</t>
  </si>
  <si>
    <t>电工(初级、中级)</t>
  </si>
  <si>
    <t>978-7-111-69434-2</t>
  </si>
  <si>
    <t>王建</t>
  </si>
  <si>
    <t>技能等级认定指导丛书，以深入浅出的问答形式，详尽介绍了必备理论知识与实操技能</t>
  </si>
  <si>
    <t>电工(高级)</t>
  </si>
  <si>
    <t>978-7-111-71089-9</t>
  </si>
  <si>
    <t>电工（技师、高级技师）</t>
  </si>
  <si>
    <t>978-7-111-75345-2</t>
  </si>
  <si>
    <t>电工（高级工）</t>
  </si>
  <si>
    <t>978-7-111-77807-3</t>
  </si>
  <si>
    <t>金凌芳</t>
  </si>
  <si>
    <t>电工技师培训教材第2版　</t>
  </si>
  <si>
    <t>978-7-111-56541-3</t>
  </si>
  <si>
    <t>电工技能鉴定考核试题库第2版</t>
  </si>
  <si>
    <t>978-7-111-56857-5</t>
  </si>
  <si>
    <t>维修电工(基础知识)　</t>
  </si>
  <si>
    <t>978-7-111-53946-9</t>
  </si>
  <si>
    <t>维修电工(初级)第2版</t>
  </si>
  <si>
    <t>978-7-111-37584-5</t>
  </si>
  <si>
    <t>维修电工(中级)(第2版)</t>
  </si>
  <si>
    <t>978-7-111-41402-5</t>
  </si>
  <si>
    <t>维修电工(高级)(第2版)</t>
  </si>
  <si>
    <t>978-7-111-39661-1</t>
  </si>
  <si>
    <t>维修电工(技师、高级技师)第2版</t>
  </si>
  <si>
    <t>978-7-111-37704-7</t>
  </si>
  <si>
    <t>维修电工(初.中级)国家职业资格证书取证问答(第3版)</t>
  </si>
  <si>
    <t>978-7-111-45372-7</t>
  </si>
  <si>
    <t>国家职业技能鉴定最新指导丛书</t>
  </si>
  <si>
    <t>维修电工(高级)国家职业资格证书取证问答(第3版)</t>
  </si>
  <si>
    <t>978-7-111-45786-2</t>
  </si>
  <si>
    <t>维修电工技师鉴定培训教材</t>
  </si>
  <si>
    <t>978-7-111-27547-3</t>
  </si>
  <si>
    <t>姜平</t>
  </si>
  <si>
    <t>电气设备安装工(初级)(第2版)</t>
  </si>
  <si>
    <t>978-7-111-43857-1</t>
  </si>
  <si>
    <t>朱照红</t>
  </si>
  <si>
    <t>电气设备安装工(中级)第2版</t>
  </si>
  <si>
    <t>978-7-111-43889-2</t>
  </si>
  <si>
    <t>电气设备安装工(高级)(第2版)</t>
  </si>
  <si>
    <t>978-7-111-44293-6</t>
  </si>
  <si>
    <t>电气设备安装工(技师、高级技师)(第2版)</t>
  </si>
  <si>
    <t>978-7-111-44425-1</t>
  </si>
  <si>
    <t>值班电工(初级)</t>
  </si>
  <si>
    <t>978-7-111-26561-0</t>
  </si>
  <si>
    <t>倪永宏</t>
  </si>
  <si>
    <t>值班电工(技师、高级技师)</t>
  </si>
  <si>
    <t>978-7-111-28049-1</t>
  </si>
  <si>
    <t>孙琴梅</t>
  </si>
  <si>
    <t>变压器基础知识</t>
  </si>
  <si>
    <t>978-7-111-22516-4</t>
  </si>
  <si>
    <t>变压器试验工</t>
  </si>
  <si>
    <t>978-7-111-43781-9</t>
  </si>
  <si>
    <t>干式变压器装配工(初级技能 中级技能 高级技能)</t>
  </si>
  <si>
    <t>978-7-111-39844-8</t>
  </si>
  <si>
    <t>贾建刚</t>
  </si>
  <si>
    <t>绕组制造工(基础知识)</t>
  </si>
  <si>
    <t>978-7-111-33786-7</t>
  </si>
  <si>
    <t>绕组制造工(初级技能 中级技能 高级技能)</t>
  </si>
  <si>
    <t>978-7-111-33787-4</t>
  </si>
  <si>
    <t>宓传龙</t>
  </si>
  <si>
    <t>绕组制造工(技师技能 高级技师技能)</t>
  </si>
  <si>
    <t>978-7-111-33887-1</t>
  </si>
  <si>
    <t>铁心叠装工</t>
  </si>
  <si>
    <t>978-7-111-26246-6</t>
  </si>
  <si>
    <t>绝缘制品件装配工</t>
  </si>
  <si>
    <t>978-7-111-42557-1</t>
  </si>
  <si>
    <t>邵晓静</t>
  </si>
  <si>
    <t>电工识图与电工基础技能鉴定考核试题库 第2版　</t>
  </si>
  <si>
    <t>978-7-111-53538-6</t>
  </si>
  <si>
    <t>维修电工技能鉴定考核试题库  第2版</t>
  </si>
  <si>
    <t>978-7-111-47621-4</t>
  </si>
  <si>
    <t>电工识图</t>
  </si>
  <si>
    <t>978-7-111-19204-6</t>
  </si>
  <si>
    <t>蔡建军</t>
  </si>
  <si>
    <t>电类技师论文的撰写、答辩与点评</t>
  </si>
  <si>
    <t>978-7-111-31842-2</t>
  </si>
  <si>
    <t>王建 张文凡</t>
  </si>
  <si>
    <t>本书包括电类技师论文的概述、选题、资料准备、拟定要求、分类撰写，电类技师论文答辩的目的和意义、答辩的准备工作等。</t>
  </si>
  <si>
    <t>电力电缆故障测试方法与案例分析(含1VCD)</t>
  </si>
  <si>
    <t>978-7-111-22882-0</t>
  </si>
  <si>
    <t>朱启林　李仁义</t>
  </si>
  <si>
    <t>汇集多位企业高校作者,多年实践和教学经验干货,助力一线工人高效学习</t>
  </si>
  <si>
    <t>食品安全治理探究</t>
  </si>
  <si>
    <t>978-7-111-52183-9</t>
  </si>
  <si>
    <t>朱明春</t>
  </si>
  <si>
    <t>没有人能改变历史，但我们正在做的可以改变未来。</t>
  </si>
  <si>
    <t>化学检验工(初级) 第2版</t>
  </si>
  <si>
    <t>978-7-111-42664-6</t>
  </si>
  <si>
    <t>朱伟军</t>
  </si>
  <si>
    <t>国家职业技能标准 内容齐全 配套试题，配有PPT课件</t>
  </si>
  <si>
    <t>化学检验工(中级) 第2版</t>
  </si>
  <si>
    <t>978-7-111-45857-9</t>
  </si>
  <si>
    <t>凌昌都</t>
  </si>
  <si>
    <t>化学检验工(高级) 第2版</t>
  </si>
  <si>
    <t>978-7-111-42082-8</t>
  </si>
  <si>
    <t>王燕</t>
  </si>
  <si>
    <t>化学检验工(技师、高级技师) 第2版</t>
  </si>
  <si>
    <t>978-7-111-45105-1</t>
  </si>
  <si>
    <t>季剑波</t>
  </si>
  <si>
    <t>化学检验工职业技能鉴定考核试题库(理论试题+技能试题+模拟试卷)</t>
  </si>
  <si>
    <t>978-7-111-55958-0</t>
  </si>
  <si>
    <t>吕平</t>
  </si>
  <si>
    <t>食品检验工基础知识</t>
  </si>
  <si>
    <t>978-7-111-44124-3</t>
  </si>
  <si>
    <t>逯家富</t>
  </si>
  <si>
    <t>国家职业技能鉴定培训教程，配有PPT课件</t>
  </si>
  <si>
    <t>食品检验工(初级) 第2版</t>
  </si>
  <si>
    <t>978-7-111-40031-8</t>
  </si>
  <si>
    <t>徐春</t>
  </si>
  <si>
    <t>食品检验工(中级)第2版</t>
  </si>
  <si>
    <t>978-7-111-52684-1</t>
  </si>
  <si>
    <t>黄高明</t>
  </si>
  <si>
    <t>食品检验工(高级)第2版</t>
  </si>
  <si>
    <t>978-7-111-38671-1</t>
  </si>
  <si>
    <t>刘长春</t>
  </si>
  <si>
    <t>食品检验工(技师,高级技师)</t>
  </si>
  <si>
    <t>978-7-111-18989-3</t>
  </si>
  <si>
    <t>丁兴华</t>
  </si>
  <si>
    <t>食品检验工职业技能鉴定考核试题库(理论试题+技能试题+模拟试卷)</t>
  </si>
  <si>
    <t>978-7-111-55165-2</t>
  </si>
  <si>
    <t>汽车维修工——汽车车身涂装修复工 （初级 中级 高级）</t>
  </si>
  <si>
    <t>978-7-111-72305-9</t>
  </si>
  <si>
    <t>于传功</t>
  </si>
  <si>
    <t>汽车维修工-汽车维修检验工、汽车机械维修工、汽车电器维修工(初级)</t>
  </si>
  <si>
    <t>978-7-111-65243-4</t>
  </si>
  <si>
    <t xml:space="preserve">祖国海 潘艳华 </t>
  </si>
  <si>
    <t>汽车维修工-汽车维修检验工、汽车机械维修工、汽车电器维修工(中级)</t>
  </si>
  <si>
    <t>978-7-111-65245-8</t>
  </si>
  <si>
    <t>汽车维修工-汽车维修检验工、汽车机械维修工、汽车电器维修工(高级)</t>
  </si>
  <si>
    <t>978-7-111-65246-5</t>
  </si>
  <si>
    <t>汽车维修工-汽车维修检验工、汽车机械维修工、汽车电器维修工（技师、高级技师）</t>
  </si>
  <si>
    <t>978-7-111-73346-1</t>
  </si>
  <si>
    <t>国家职业技能等级认定培训教材编审委员会</t>
  </si>
  <si>
    <t>汽车维修工试题库-汽车维修检验工、汽车机械维修工、汽车电器维修工(初级)</t>
  </si>
  <si>
    <t>978-7-111-65247-2</t>
  </si>
  <si>
    <t>汽车维修工试题库--汽车维修检验工、汽车机械维修工、汽车电器维修工(中级)</t>
  </si>
  <si>
    <t>978-7-111-65248-9</t>
  </si>
  <si>
    <t>汽车维修工试题库-汽车维修检验工、汽车机械维修工、汽车电器维修工(高级)</t>
  </si>
  <si>
    <t>978-7-111-68782-5</t>
  </si>
  <si>
    <t>祖国海 潘艳华</t>
  </si>
  <si>
    <t>汽车维修工试题库-汽车维修检验工、汽车机械维修工、汽车电器维修工（技师、高级技师）</t>
  </si>
  <si>
    <t>978-7-111-74612-6</t>
  </si>
  <si>
    <t>边辉 李兵</t>
  </si>
  <si>
    <t>汽车修理工(中级) (第2版)</t>
  </si>
  <si>
    <t>978-7-111-38012-2</t>
  </si>
  <si>
    <t>张吉国</t>
  </si>
  <si>
    <t>汽车修理工(高级)(第2版)</t>
  </si>
  <si>
    <t>978-7-111-43537-2</t>
  </si>
  <si>
    <t>卞良勇</t>
  </si>
  <si>
    <t>汽车修理工(技师、高级技师)(第2版)</t>
  </si>
  <si>
    <t>978-7-111-38119-8</t>
  </si>
  <si>
    <t>关文达</t>
  </si>
  <si>
    <t>汽车修理工技能鉴定考核试题库 第2版　</t>
  </si>
  <si>
    <t>978-7-111-54886-7</t>
  </si>
  <si>
    <t xml:space="preserve">王海丽 </t>
  </si>
  <si>
    <t>汽车维修钣金工　</t>
  </si>
  <si>
    <t>978-7-111-55079-2</t>
  </si>
  <si>
    <t>陆克勤</t>
  </si>
  <si>
    <t>汽车装配工</t>
  </si>
  <si>
    <t>978-7-111-37289-9</t>
  </si>
  <si>
    <t>高庆毓</t>
  </si>
  <si>
    <t>工程机械修理工(汽车起重机)</t>
  </si>
  <si>
    <t>978-7-111-58409-4</t>
  </si>
  <si>
    <t>国家职业资格培训教材编审委员会</t>
  </si>
  <si>
    <t>理论知识、操作技能、试题全包括，配有PPT课件</t>
  </si>
  <si>
    <t>重型车辆维修</t>
  </si>
  <si>
    <t>978-7-111-66909-8</t>
  </si>
  <si>
    <t>李清德 汪超</t>
  </si>
  <si>
    <t>世赛成果转化系列教材，配有PPT课件</t>
  </si>
  <si>
    <t>车辆电工技术指导</t>
  </si>
  <si>
    <t>978-7-111-64940-3</t>
  </si>
  <si>
    <t>胡智鸿  聂毅</t>
  </si>
  <si>
    <t>轨道交通行业系列培训教程</t>
  </si>
  <si>
    <t xml:space="preserve">978-7-111-73812-1 </t>
  </si>
  <si>
    <t>数控加工中心技术指导</t>
  </si>
  <si>
    <t>978-7-111-74814-4</t>
  </si>
  <si>
    <t>张利好 彭博</t>
  </si>
  <si>
    <t>机车电工技术指导</t>
  </si>
  <si>
    <t>978-7-111-74488-7</t>
  </si>
  <si>
    <t>谢光明 刘清</t>
  </si>
  <si>
    <t>转向架柔性加工操作技术</t>
  </si>
  <si>
    <t>978-7-111-72358-5</t>
  </si>
  <si>
    <t>管益辉 高思军 主编</t>
  </si>
  <si>
    <t>物流师(初级)</t>
  </si>
  <si>
    <t>978-7-111-67943-1</t>
  </si>
  <si>
    <t xml:space="preserve">周 润 宋传平 </t>
  </si>
  <si>
    <t>参照《国家职业标准 物流师》《物流管理职业技能等级标准》，1+X证书取证的必备用书</t>
  </si>
  <si>
    <t>物流师(中级)</t>
  </si>
  <si>
    <t>978-7-111-68841-9</t>
  </si>
  <si>
    <t xml:space="preserve">张 鹏 宋传平 周润 </t>
  </si>
  <si>
    <t>技能型人才培训用书 1+X 证书取证必备，配有PPT课件</t>
  </si>
  <si>
    <t>物流师(高级)</t>
  </si>
  <si>
    <t>978-7-111-67836-6</t>
  </si>
  <si>
    <t xml:space="preserve">杨希锐 周 润 宋传平 </t>
  </si>
  <si>
    <t>参照《国家职业标准 物流师》《物流管理职业技能等级标准》，1+X证书取证的必备用书，配有PPT课件</t>
  </si>
  <si>
    <t>南方供暖实用技术</t>
  </si>
  <si>
    <t>978-7-111-70396-9</t>
  </si>
  <si>
    <t>中国燃气控股有限公司</t>
  </si>
  <si>
    <t>中燃集团倾心打造、二百个项目总结、兼顾冷暖联供需求</t>
  </si>
  <si>
    <t>建筑工程招投标实务与案例分析第2版</t>
  </si>
  <si>
    <t>978-7-111-45899-9</t>
  </si>
  <si>
    <t>李志生</t>
  </si>
  <si>
    <t>建筑识图</t>
  </si>
  <si>
    <t>978-7-111-42821-3</t>
  </si>
  <si>
    <t>闾成德</t>
  </si>
  <si>
    <t>建筑装饰识图</t>
  </si>
  <si>
    <t>978-7-111-19782-9</t>
  </si>
  <si>
    <t>建筑装饰材料</t>
  </si>
  <si>
    <t>978-7-111-17069-3</t>
  </si>
  <si>
    <t>方巍</t>
  </si>
  <si>
    <t>制图员(土建类)</t>
  </si>
  <si>
    <t>978-7-111-21174-7</t>
  </si>
  <si>
    <t>尚凤武</t>
  </si>
  <si>
    <t>制图员取证必备；涵盖初中高三个级别</t>
  </si>
  <si>
    <t>钢筋工(初级) (第2版)</t>
  </si>
  <si>
    <t>978-7-111-47352-7</t>
  </si>
  <si>
    <t>廖克斌</t>
  </si>
  <si>
    <t>钢筋工(中级) (第2版)</t>
  </si>
  <si>
    <t>978-7-111-47852-2</t>
  </si>
  <si>
    <t>李永生</t>
  </si>
  <si>
    <t>钢筋工(高级) (第2版)</t>
  </si>
  <si>
    <t>978-7-111-47210-0</t>
  </si>
  <si>
    <t>钢筋工(技师)</t>
  </si>
  <si>
    <t>978-7-111-20613-2</t>
  </si>
  <si>
    <t>夏友明</t>
  </si>
  <si>
    <t>室内装饰设计员</t>
  </si>
  <si>
    <t>978-7-111-21670-4</t>
  </si>
  <si>
    <t>平国安</t>
  </si>
  <si>
    <t>高级室内装饰设计师</t>
  </si>
  <si>
    <t>978-7-111-17572-8</t>
  </si>
  <si>
    <t>管工(初级)</t>
  </si>
  <si>
    <t>978-7-111-17097-6</t>
  </si>
  <si>
    <t>朱向楠</t>
  </si>
  <si>
    <t>管工(中级)</t>
  </si>
  <si>
    <t>978-7-111-17159-1</t>
  </si>
  <si>
    <t>赵力电</t>
  </si>
  <si>
    <t>管工(高级)</t>
  </si>
  <si>
    <t>978-7-111-17376-2</t>
  </si>
  <si>
    <t>贾生超</t>
  </si>
  <si>
    <t>管工(技师、高级技师)</t>
  </si>
  <si>
    <t>978-7-111-17545-2</t>
  </si>
  <si>
    <t>董平</t>
  </si>
  <si>
    <t>混凝土工(初级)</t>
  </si>
  <si>
    <t>978-7-111-17191-1</t>
  </si>
  <si>
    <t>杨建华</t>
  </si>
  <si>
    <t>木工(初级)</t>
  </si>
  <si>
    <t>978-7-111-18160-6</t>
  </si>
  <si>
    <t>敖立军</t>
  </si>
  <si>
    <t>木工(中级)</t>
  </si>
  <si>
    <t>978-7-111-26915-1</t>
  </si>
  <si>
    <t>周波</t>
  </si>
  <si>
    <t>木工(高级)</t>
  </si>
  <si>
    <t>978-7-111-26264-0</t>
  </si>
  <si>
    <t>王道静</t>
  </si>
  <si>
    <t>木工(技师)</t>
  </si>
  <si>
    <t>978-7-111-23981-9</t>
  </si>
  <si>
    <t>陈于书</t>
  </si>
  <si>
    <t>测量放线工(初级)(第2版)</t>
  </si>
  <si>
    <t>978-7-111-40886-4</t>
  </si>
  <si>
    <t>高俊强</t>
  </si>
  <si>
    <t>国家职业资格培训教材 技能型人才培训用书</t>
  </si>
  <si>
    <t>测量放线工(中级)(第2版)</t>
  </si>
  <si>
    <t>978-7-111-41640-1</t>
  </si>
  <si>
    <t>测量放线工(高级)(第2版)</t>
  </si>
  <si>
    <t>978-7-111-42726-1</t>
  </si>
  <si>
    <t>国家职业资格培训教材 技能型人才培训用书，配有PPT课件</t>
  </si>
  <si>
    <t>测量放线工(技师、高级技师)第2版</t>
  </si>
  <si>
    <t>978-7-111-43800-7</t>
  </si>
  <si>
    <t>管道工识图制图(初级管道工适用) 第2版</t>
  </si>
  <si>
    <t>978-7-111-47402-9</t>
  </si>
  <si>
    <t>姜湘山</t>
  </si>
  <si>
    <t>机械工人技术理论培训教材，配有PPT课件</t>
  </si>
  <si>
    <t>测量放线工(中级)</t>
  </si>
  <si>
    <t>978-7-111-17791-3</t>
  </si>
  <si>
    <t>马遇</t>
  </si>
  <si>
    <t>测量放线工(初级)</t>
  </si>
  <si>
    <t>978-7-111-17543-8</t>
  </si>
  <si>
    <t>架子工(高级)</t>
  </si>
  <si>
    <t>978-7-111-19146-9</t>
  </si>
  <si>
    <t>邵国荣</t>
  </si>
  <si>
    <t>砌筑工(初级)</t>
  </si>
  <si>
    <t>978-7-111-17173-7</t>
  </si>
  <si>
    <t>周序洋</t>
  </si>
  <si>
    <t>砌筑工(中级)</t>
  </si>
  <si>
    <t>978-7-111-17330-4</t>
  </si>
  <si>
    <t>周文波</t>
  </si>
  <si>
    <t>砌筑工(高级)</t>
  </si>
  <si>
    <t>978-7-111-17553-7</t>
  </si>
  <si>
    <t>家政服务员(初级)　</t>
  </si>
  <si>
    <t>978-7-111-57246-6</t>
  </si>
  <si>
    <t>钱焕琦</t>
  </si>
  <si>
    <t>家政服务员(中级)　</t>
  </si>
  <si>
    <t>978-7-111-57247-3</t>
  </si>
  <si>
    <t>家政服务员(高级)　</t>
  </si>
  <si>
    <t>978-7-111-56183-5</t>
  </si>
  <si>
    <t>依据最新国家职业技能标准编写，图文并茂，技能训练多，题库题量大</t>
  </si>
  <si>
    <t>家政服务员(技师)　</t>
  </si>
  <si>
    <t>978-7-111-56462-1</t>
  </si>
  <si>
    <t>企事业食堂管理培训教程</t>
  </si>
  <si>
    <t>978-7-111-41537-4</t>
  </si>
  <si>
    <t>李忠厚</t>
  </si>
  <si>
    <t>本书依据《中华人民共和国食品安全法》、《餐饮业和集体用餐配送单位卫生规范》并参照企事业单位比较通行的各项规章制度编写</t>
  </si>
  <si>
    <t>校园名厨的菜</t>
  </si>
  <si>
    <t>978-7-111-74215-9</t>
  </si>
  <si>
    <t>中国教育后勤协会伙食管理专业委员会秘书处</t>
  </si>
  <si>
    <t>中国教育后勤协会伙食管理专业委员会“校园名厨”培训班的成果转化，精选了参培学员的 185道代表菜品，全彩印刷</t>
  </si>
  <si>
    <t>定向越野</t>
  </si>
  <si>
    <t>978-7-111-62985-6</t>
  </si>
  <si>
    <t>张晓威</t>
  </si>
  <si>
    <t>中国定向运动先行者36年经验总结，陆地导航的经典教科书</t>
  </si>
  <si>
    <t xml:space="preserve">机械识图一本通(双色版) </t>
  </si>
  <si>
    <t>978-7-111-46070-1</t>
  </si>
  <si>
    <t>马慧</t>
  </si>
  <si>
    <t>机械工人新手易学一本通</t>
  </si>
  <si>
    <t>机械识图快速入门(第2版)　</t>
  </si>
  <si>
    <t>978-7-111-63039-5</t>
  </si>
  <si>
    <t>孙金风 尹业宏</t>
  </si>
  <si>
    <t>上岗轻松学</t>
  </si>
  <si>
    <t>机械工人切削手册(第9版)畅销600万册</t>
  </si>
  <si>
    <t>978-7-111-71039-4</t>
  </si>
  <si>
    <t>北京第一通用机械厂</t>
  </si>
  <si>
    <t>五十年经典 畅销600万册 全国优秀畅销书，全国优秀科技图书二等奖，精装，数字化升级版</t>
  </si>
  <si>
    <t>焊接机器人操作编程及应用　</t>
  </si>
  <si>
    <t>978-7-111-55192-8</t>
  </si>
  <si>
    <t>刘伟</t>
  </si>
  <si>
    <t>现代焊接技术与应用培训教程，配有PPT课件、视频</t>
  </si>
  <si>
    <t>焊接机器人离线编程及仿真系统应用</t>
  </si>
  <si>
    <t>978-7-111-46425-9</t>
  </si>
  <si>
    <t>中厚板焊接机器人系统及传感技术应用</t>
  </si>
  <si>
    <t>978-7-111-42138-2</t>
  </si>
  <si>
    <t>酒店员工培训教程</t>
  </si>
  <si>
    <t>978-7-111-59140-5</t>
  </si>
  <si>
    <t>左冬梅  赵广欣  编著</t>
  </si>
  <si>
    <t>全彩图解，692张实操照片，五星级酒店员工培训标准，8个部门53个标准流程，中国饭店协会会长推荐</t>
  </si>
  <si>
    <t>西式面点制作入门</t>
  </si>
  <si>
    <t>978-7-111-36669-0</t>
  </si>
  <si>
    <t>齐可斌</t>
  </si>
  <si>
    <t>上岗之路</t>
  </si>
  <si>
    <t>零基础学咖啡拉花　</t>
  </si>
  <si>
    <t>978-7-111-60893-6</t>
  </si>
  <si>
    <t>北京新东方烹饪职业技能培训学校 组编  刘云泽 编</t>
  </si>
  <si>
    <t>新东方名师烹饪课堂</t>
  </si>
  <si>
    <t>看图学儿童与老年人服装裁剪与缝制</t>
  </si>
  <si>
    <t>978-7-111-51902-7</t>
  </si>
  <si>
    <t>牛海波 等</t>
  </si>
  <si>
    <t>新手易学服装实用技术丛书</t>
  </si>
  <si>
    <t>看图学服装裁剪与缝制</t>
  </si>
  <si>
    <t>978-7-111-51711-5</t>
  </si>
  <si>
    <t>马丽</t>
  </si>
  <si>
    <t>看图学服装打板</t>
  </si>
  <si>
    <t>978-7-111-52182-2</t>
  </si>
  <si>
    <t>贾镇瑜 严圣羽 潘琦明</t>
  </si>
  <si>
    <t>看图学服装纸样设计(双色版)</t>
  </si>
  <si>
    <t>978-7-111-52013-9</t>
  </si>
  <si>
    <t>张丽琴</t>
  </si>
  <si>
    <t>服装裁剪与缝制入门(第2版)</t>
  </si>
  <si>
    <t>978-7-111-41609-8</t>
  </si>
  <si>
    <t>牛海波</t>
  </si>
  <si>
    <t>客运服务礼仪</t>
  </si>
  <si>
    <t>978-7-111-68479-4</t>
  </si>
  <si>
    <t>王英 闫骏</t>
  </si>
  <si>
    <t>客运服务人员在工作场合所需遵守的礼仪规范，配有PPT课件</t>
  </si>
  <si>
    <t>365天可视化酒店管理实操手册</t>
  </si>
  <si>
    <t>978-7-111-72151-2</t>
  </si>
  <si>
    <t>赵广欣</t>
  </si>
  <si>
    <t>以工作日志形式介绍酒店十大部门业主办公室、前厅部、客房部、餐饮部、销售部、传媒部、财务部、人力资源部、 保安部、工程部等365天工作细则，全彩图解、可操作性强</t>
  </si>
  <si>
    <t>中级电梯安装维修工技能实战训练</t>
  </si>
  <si>
    <t>978-7-111-29827-4</t>
  </si>
  <si>
    <t>郭昕文</t>
  </si>
  <si>
    <t>大数据技术与应用</t>
  </si>
  <si>
    <t>978-7-111-75447-3</t>
  </si>
  <si>
    <t>中国产业发展研究院</t>
  </si>
  <si>
    <t>“十四五”时期国家重点出版物出版专项规划项目，中国产业发展研究院与中国通信学会联合组织编写的“新基建核心技术与融合应用丛书” 之一，本书立足数字经济浪潮，覆盖大数据全生命周期。</t>
  </si>
  <si>
    <t>华为openEuler开源操作系统实战</t>
  </si>
  <si>
    <t>978-7-111-71925-0</t>
  </si>
  <si>
    <t>以华为研发的开源 Linux操作系统 openEuler为背景，快速学习 Linux常用命令和系统管理的实战指导书，含27个实战任务详细解读，源文件免费下载</t>
  </si>
  <si>
    <t>华为openGauss开源数据库实战</t>
  </si>
  <si>
    <t>978-7-111-68015-4</t>
  </si>
  <si>
    <t xml:space="preserve"> “十四五”时期国家重点出版物出版专项规划项目 新基建核心技术与融合应用丛书，实验形教材，27个独立实战任务，本书提供的虚拟机沙箱，全部源文件免费下载</t>
  </si>
  <si>
    <t>5G DICT时代新基建与数字化转型关键技术</t>
  </si>
  <si>
    <t>978-7-111-73128-3</t>
  </si>
  <si>
    <t xml:space="preserve">中国通信学会5G+行业应用培训指导用书 “十四五”时期国家重点出版物出版专项规划项目 新基建核心技术与融合应用丛书 </t>
  </si>
  <si>
    <t>深度学习程序设计实战</t>
  </si>
  <si>
    <t>978-7-111-67359-0</t>
  </si>
  <si>
    <t>方林 陈海波</t>
  </si>
  <si>
    <t>本书以Python语言和Tensorflow为工具,由浅入深地讲述了深度学习程序设计的基本原理、算法和思考问题的方法</t>
  </si>
  <si>
    <t>区块链+ —— 大众科普读本</t>
  </si>
  <si>
    <t>978-7-111-66683-7</t>
  </si>
  <si>
    <t>谭粤飞 郑子彬  编</t>
  </si>
  <si>
    <t>中国通信学会5G+行业应用培训指导用书 “十四五”时期国家重点出版物出版专项规划项目 新基建核心技术与融合应用丛书 
30个实战任务详细解读，全部源文件免费下载</t>
  </si>
  <si>
    <t>区块链应用</t>
  </si>
  <si>
    <t>978-7-111-71535-1</t>
  </si>
  <si>
    <t>王思远 张博文 马扬</t>
  </si>
  <si>
    <t>中国通信学会5G+行业应用培训指导用书 “十四五”时期国家重点出版物出版专项规划项目 新基建核心技术与融合应用丛书 
30个实战任务详细解读，全部源文件免费下载，配有教学大纲、电子课件、课后习题</t>
  </si>
  <si>
    <t>新基建、新生态背景下“5G+行业应用”领导干部学习指南</t>
  </si>
  <si>
    <t>978-7-111-69106-8</t>
  </si>
  <si>
    <t>中国通讯协会5G+行业应用培训指导用书</t>
  </si>
  <si>
    <t>中国通信学会5G+行业应用培训指导用书</t>
  </si>
  <si>
    <t>5G+智慧交通</t>
  </si>
  <si>
    <t>978-7-111-68425-1</t>
  </si>
  <si>
    <t>中国通信学会5G+行业应用培训指导用书，配有PPT课件</t>
  </si>
  <si>
    <t>5G+智慧城市</t>
  </si>
  <si>
    <t>978-7-111-69435-9</t>
  </si>
  <si>
    <t>5G+智能制造</t>
  </si>
  <si>
    <t>978-7-111-69942-2</t>
  </si>
  <si>
    <t>5G+网络空间安全</t>
  </si>
  <si>
    <t>978-7-111-69967-5</t>
  </si>
  <si>
    <t>5G+智慧电影</t>
  </si>
  <si>
    <t>978-7-111-69986-6</t>
  </si>
  <si>
    <t>中国产业发展研究院与中国通信学会共同推出</t>
  </si>
  <si>
    <t>5G+智慧水利</t>
  </si>
  <si>
    <t>978-7-111-71219-0</t>
  </si>
  <si>
    <t>KeyShot渲染宝典</t>
  </si>
  <si>
    <t>978-7-111-66766-7</t>
  </si>
  <si>
    <t>沈应龙 编著</t>
  </si>
  <si>
    <t>工业设计KS渲染进阶必备实战用书，操作技巧+实践案例+全彩印刷+附赠资源包+扫码观看</t>
  </si>
  <si>
    <t>Rhino7犀利建模</t>
  </si>
  <si>
    <t>978-7-111-67488-7</t>
  </si>
  <si>
    <t xml:space="preserve">长沙卓尔谟教育科技有限公司 等 </t>
  </si>
  <si>
    <t>全彩印刷，配有PPT课件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</si>
</sst>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0_);[Red]\(0.00\)"/>
  </numFmts>
  <fonts count="13">
    <font>
      <sz val="11"/>
      <color theme="1"/>
      <name val="等线"/>
      <family val="2"/>
      <scheme val="minor"/>
    </font>
    <font>
      <sz val="9"/>
      <name val="等线"/>
      <family val="3"/>
      <charset val="134"/>
      <scheme val="minor"/>
    </font>
    <font>
      <b/>
      <sz val="11"/>
      <color theme="1"/>
      <name val="等线"/>
      <family val="3"/>
      <charset val="134"/>
      <scheme val="minor"/>
    </font>
    <font>
      <u/>
      <sz val="11"/>
      <color theme="10"/>
      <name val="等线"/>
      <family val="2"/>
      <scheme val="minor"/>
    </font>
    <font>
      <sz val="11"/>
      <color rgb="FFFF0000"/>
      <name val="等线"/>
      <family val="3"/>
      <charset val="134"/>
      <scheme val="minor"/>
    </font>
    <font>
      <sz val="10"/>
      <color rgb="FF000000"/>
      <name val="Microsoft YaHei"/>
      <charset val="134"/>
    </font>
    <font>
      <sz val="11"/>
      <color theme="1"/>
      <name val="等线"/>
      <family val="3"/>
      <charset val="134"/>
      <scheme val="minor"/>
    </font>
    <font>
      <b/>
      <sz val="11"/>
      <color rgb="FF0070C0"/>
      <name val="等线"/>
      <family val="3"/>
      <charset val="134"/>
      <scheme val="minor"/>
    </font>
    <font>
      <b/>
      <sz val="11"/>
      <name val="等线"/>
      <family val="3"/>
      <charset val="134"/>
      <scheme val="minor"/>
    </font>
    <font>
      <sz val="11"/>
      <name val="等线"/>
      <family val="3"/>
      <charset val="134"/>
      <scheme val="minor"/>
    </font>
    <font>
      <b/>
      <sz val="10"/>
      <color theme="1"/>
      <name val="等线"/>
      <family val="3"/>
      <charset val="134"/>
      <scheme val="minor"/>
    </font>
    <font>
      <sz val="10"/>
      <color theme="1"/>
      <name val="等线"/>
      <family val="3"/>
      <charset val="134"/>
      <scheme val="minor"/>
    </font>
    <font>
      <sz val="12"/>
      <name val="宋体"/>
      <family val="3"/>
      <charset val="134"/>
    </font>
  </fonts>
  <fills count="4">
    <fill>
      <patternFill patternType="none"/>
    </fill>
    <fill>
      <patternFill patternType="gray125"/>
    </fill>
    <fill>
      <patternFill patternType="solid">
        <fgColor theme="4"/>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3" fillId="0" borderId="0" applyNumberFormat="0" applyFill="0" applyBorder="0" applyAlignment="0" applyProtection="0"/>
    <xf numFmtId="0" fontId="6" fillId="0" borderId="0">
      <alignment vertical="center"/>
    </xf>
    <xf numFmtId="0" fontId="12" fillId="0" borderId="0">
      <alignment vertical="center"/>
    </xf>
  </cellStyleXfs>
  <cellXfs count="44">
    <xf numFmtId="0" fontId="0" fillId="0" borderId="0" xfId="0"/>
    <xf numFmtId="0" fontId="0" fillId="0" borderId="1" xfId="0" applyBorder="1" applyAlignment="1">
      <alignment horizontal="left" vertical="center" wrapText="1"/>
    </xf>
    <xf numFmtId="0" fontId="0" fillId="0" borderId="0" xfId="0" applyAlignment="1">
      <alignment horizontal="left"/>
    </xf>
    <xf numFmtId="0" fontId="4" fillId="0" borderId="1" xfId="0" applyFont="1" applyBorder="1" applyAlignment="1">
      <alignment vertical="center" wrapText="1"/>
    </xf>
    <xf numFmtId="0" fontId="4" fillId="0" borderId="0" xfId="0" applyFont="1"/>
    <xf numFmtId="177" fontId="0" fillId="0" borderId="0" xfId="0" applyNumberFormat="1" applyAlignment="1">
      <alignment horizontal="left"/>
    </xf>
    <xf numFmtId="0" fontId="5" fillId="0" borderId="1" xfId="0" applyFont="1" applyBorder="1" applyAlignment="1">
      <alignment horizontal="left" vertical="center" wrapText="1"/>
    </xf>
    <xf numFmtId="176" fontId="5" fillId="0" borderId="1" xfId="0" applyNumberFormat="1" applyFont="1" applyBorder="1" applyAlignment="1">
      <alignment horizontal="left" vertical="center" wrapText="1"/>
    </xf>
    <xf numFmtId="0" fontId="6" fillId="0" borderId="1" xfId="0" applyFont="1" applyBorder="1" applyAlignment="1">
      <alignment horizontal="left" vertical="center" wrapText="1"/>
    </xf>
    <xf numFmtId="0" fontId="3" fillId="0" borderId="1" xfId="1" applyFill="1" applyBorder="1" applyAlignment="1">
      <alignment vertical="center" wrapText="1"/>
    </xf>
    <xf numFmtId="0" fontId="7" fillId="0" borderId="0" xfId="0" applyFont="1" applyAlignment="1">
      <alignment vertical="center" wrapText="1"/>
    </xf>
    <xf numFmtId="0" fontId="9" fillId="0" borderId="1" xfId="0" applyFont="1" applyBorder="1" applyAlignment="1">
      <alignment vertical="center" wrapText="1"/>
    </xf>
    <xf numFmtId="0" fontId="9" fillId="0" borderId="0" xfId="0" applyFont="1"/>
    <xf numFmtId="0" fontId="7" fillId="0" borderId="1" xfId="0" applyFont="1" applyBorder="1" applyAlignment="1">
      <alignment horizontal="left" vertical="center" wrapText="1"/>
    </xf>
    <xf numFmtId="0" fontId="10" fillId="0" borderId="0" xfId="2" applyFont="1" applyAlignment="1">
      <alignment horizontal="center" vertical="center"/>
    </xf>
    <xf numFmtId="0" fontId="10" fillId="2" borderId="0" xfId="2" applyFont="1" applyFill="1" applyAlignment="1">
      <alignment horizontal="center" vertical="center"/>
    </xf>
    <xf numFmtId="177" fontId="10" fillId="2" borderId="0" xfId="2" applyNumberFormat="1" applyFont="1" applyFill="1" applyAlignment="1">
      <alignment horizontal="center" vertical="center"/>
    </xf>
    <xf numFmtId="0" fontId="10" fillId="2" borderId="0" xfId="2" applyFont="1" applyFill="1" applyAlignment="1">
      <alignment horizontal="left" vertical="center"/>
    </xf>
    <xf numFmtId="0" fontId="11" fillId="0" borderId="0" xfId="2" applyFont="1" applyAlignment="1">
      <alignment horizontal="center" vertical="center"/>
    </xf>
    <xf numFmtId="0" fontId="11" fillId="0" borderId="0" xfId="2" applyFont="1">
      <alignment vertical="center"/>
    </xf>
    <xf numFmtId="49" fontId="11" fillId="0" borderId="0" xfId="2" applyNumberFormat="1" applyFont="1" applyAlignment="1">
      <alignment horizontal="center" vertical="center"/>
    </xf>
    <xf numFmtId="49" fontId="11" fillId="0" borderId="0" xfId="2" applyNumberFormat="1" applyFont="1" applyAlignment="1">
      <alignment horizontal="left" vertical="center"/>
    </xf>
    <xf numFmtId="177" fontId="11" fillId="0" borderId="0" xfId="2" applyNumberFormat="1" applyFont="1" applyAlignment="1">
      <alignment horizontal="center" vertical="center"/>
    </xf>
    <xf numFmtId="0" fontId="11" fillId="0" borderId="0" xfId="2" applyFont="1" applyAlignment="1">
      <alignment horizontal="left" vertical="center"/>
    </xf>
    <xf numFmtId="0" fontId="11" fillId="0" borderId="0" xfId="2" applyFont="1" applyAlignment="1">
      <alignment horizontal="center" vertical="center" wrapText="1"/>
    </xf>
    <xf numFmtId="0" fontId="11" fillId="0" borderId="0" xfId="2" quotePrefix="1" applyFont="1" applyAlignment="1">
      <alignment horizontal="center" vertical="center"/>
    </xf>
    <xf numFmtId="0" fontId="11" fillId="0" borderId="0" xfId="3" applyFont="1">
      <alignment vertical="center"/>
    </xf>
    <xf numFmtId="0" fontId="11" fillId="0" borderId="0" xfId="3" applyFont="1" applyAlignment="1">
      <alignment horizontal="left" vertical="center"/>
    </xf>
    <xf numFmtId="177" fontId="11" fillId="0" borderId="0" xfId="3" applyNumberFormat="1" applyFont="1" applyAlignment="1">
      <alignment horizontal="center" vertical="center"/>
    </xf>
    <xf numFmtId="49" fontId="11" fillId="0" borderId="0" xfId="2" quotePrefix="1" applyNumberFormat="1" applyFont="1" applyAlignment="1">
      <alignment horizontal="center" vertical="center"/>
    </xf>
    <xf numFmtId="2" fontId="11" fillId="0" borderId="0" xfId="2" applyNumberFormat="1" applyFont="1" applyAlignment="1">
      <alignment horizontal="center" vertical="center"/>
    </xf>
    <xf numFmtId="176" fontId="11" fillId="0" borderId="0" xfId="2" applyNumberFormat="1" applyFont="1" applyAlignment="1">
      <alignment horizontal="center" vertical="center"/>
    </xf>
    <xf numFmtId="0" fontId="11" fillId="0" borderId="0" xfId="2" applyFont="1" applyAlignment="1">
      <alignment horizontal="left" vertical="center" wrapText="1"/>
    </xf>
    <xf numFmtId="0" fontId="11" fillId="0" borderId="0" xfId="2" applyFont="1" applyFill="1">
      <alignment vertical="center"/>
    </xf>
    <xf numFmtId="49" fontId="11" fillId="0" borderId="0" xfId="2" applyNumberFormat="1" applyFont="1" applyFill="1" applyAlignment="1">
      <alignment horizontal="center" vertical="center"/>
    </xf>
    <xf numFmtId="49" fontId="11" fillId="0" borderId="0" xfId="2" applyNumberFormat="1" applyFont="1" applyFill="1" applyAlignment="1">
      <alignment horizontal="left" vertical="center"/>
    </xf>
    <xf numFmtId="177" fontId="11" fillId="0" borderId="0" xfId="2" applyNumberFormat="1" applyFont="1" applyFill="1" applyAlignment="1">
      <alignment horizontal="center" vertical="center"/>
    </xf>
    <xf numFmtId="0" fontId="11" fillId="0" borderId="0" xfId="2" quotePrefix="1" applyFont="1" applyFill="1" applyAlignment="1">
      <alignment horizontal="center" vertical="center"/>
    </xf>
    <xf numFmtId="0" fontId="11" fillId="0" borderId="0" xfId="2" applyFont="1" applyFill="1" applyAlignment="1">
      <alignment horizontal="left" vertical="center"/>
    </xf>
    <xf numFmtId="0" fontId="11" fillId="0" borderId="0" xfId="2" applyFont="1" applyFill="1" applyAlignment="1">
      <alignment horizontal="center" vertical="center"/>
    </xf>
    <xf numFmtId="0" fontId="2" fillId="3" borderId="1" xfId="0" applyFont="1" applyFill="1" applyBorder="1" applyAlignment="1">
      <alignment horizontal="left" vertical="center" wrapText="1"/>
    </xf>
    <xf numFmtId="176" fontId="2" fillId="3" borderId="1" xfId="0" applyNumberFormat="1" applyFont="1" applyFill="1" applyBorder="1" applyAlignment="1">
      <alignment horizontal="left" vertical="center" wrapText="1"/>
    </xf>
    <xf numFmtId="0" fontId="2" fillId="3" borderId="1" xfId="0" applyFont="1" applyFill="1" applyBorder="1" applyAlignment="1">
      <alignment vertical="center" wrapText="1"/>
    </xf>
    <xf numFmtId="0" fontId="8" fillId="3" borderId="1" xfId="0" applyFont="1" applyFill="1" applyBorder="1" applyAlignment="1">
      <alignment vertical="center" wrapText="1"/>
    </xf>
  </cellXfs>
  <cellStyles count="4">
    <cellStyle name="常规" xfId="0" builtinId="0"/>
    <cellStyle name="常规 2" xfId="2" xr:uid="{88CEF09E-8B6D-434C-8DA1-44C311C4D224}"/>
    <cellStyle name="常规 2 2 2" xfId="3" xr:uid="{0E01B728-A0FC-4F37-A54D-E14D95662816}"/>
    <cellStyle name="超链接" xfId="1" builtinId="8"/>
  </cellStyles>
  <dxfs count="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cmpedu.com/books/book/5610516.htm" TargetMode="External"/><Relationship Id="rId13" Type="http://schemas.openxmlformats.org/officeDocument/2006/relationships/printerSettings" Target="../printerSettings/printerSettings1.bin"/><Relationship Id="rId3" Type="http://schemas.openxmlformats.org/officeDocument/2006/relationships/hyperlink" Target="http://www.cmpedu.com/books/book/5610718.htm" TargetMode="External"/><Relationship Id="rId7" Type="http://schemas.openxmlformats.org/officeDocument/2006/relationships/hyperlink" Target="http://www.cmpedu.com/books/book/5610840.htm" TargetMode="External"/><Relationship Id="rId12" Type="http://schemas.openxmlformats.org/officeDocument/2006/relationships/hyperlink" Target="http://www.cmpedu.com/books/book/5609993.htm" TargetMode="External"/><Relationship Id="rId2" Type="http://schemas.openxmlformats.org/officeDocument/2006/relationships/hyperlink" Target="http://www.cmpedu.com/books/book/5610965.htm" TargetMode="External"/><Relationship Id="rId1" Type="http://schemas.openxmlformats.org/officeDocument/2006/relationships/hyperlink" Target="http://www.cmpedu.com/books/book/5609251.htm" TargetMode="External"/><Relationship Id="rId6" Type="http://schemas.openxmlformats.org/officeDocument/2006/relationships/hyperlink" Target="http://www.cmpedu.com/books/book/5609052.htm" TargetMode="External"/><Relationship Id="rId11" Type="http://schemas.openxmlformats.org/officeDocument/2006/relationships/hyperlink" Target="http://www.cmpedu.com/books/book/5609462.htm" TargetMode="External"/><Relationship Id="rId5" Type="http://schemas.openxmlformats.org/officeDocument/2006/relationships/hyperlink" Target="http://www.cmpedu.com/books/book/5610990.htm" TargetMode="External"/><Relationship Id="rId10" Type="http://schemas.openxmlformats.org/officeDocument/2006/relationships/hyperlink" Target="http://www.cmpedu.com/books/book/5609896.htm" TargetMode="External"/><Relationship Id="rId4" Type="http://schemas.openxmlformats.org/officeDocument/2006/relationships/hyperlink" Target="http://www.cmpedu.com/books/book/5609997.htm" TargetMode="External"/><Relationship Id="rId9" Type="http://schemas.openxmlformats.org/officeDocument/2006/relationships/hyperlink" Target="http://www.cmpedu.com/books/book/5609617.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4A5C8-DD5D-4A67-9EA9-CDE571CCD81F}">
  <dimension ref="A1:I145"/>
  <sheetViews>
    <sheetView tabSelected="1" zoomScaleNormal="100" workbookViewId="0">
      <pane ySplit="1" topLeftCell="A2" activePane="bottomLeft" state="frozen"/>
      <selection pane="bottomLeft" activeCell="F4" sqref="F4"/>
    </sheetView>
  </sheetViews>
  <sheetFormatPr defaultRowHeight="14"/>
  <cols>
    <col min="1" max="1" width="4.83203125" style="2" bestFit="1" customWidth="1"/>
    <col min="2" max="2" width="21.9140625" style="2" customWidth="1"/>
    <col min="3" max="3" width="20.58203125" style="2" bestFit="1" customWidth="1"/>
    <col min="4" max="4" width="17.75" style="2" bestFit="1" customWidth="1"/>
    <col min="5" max="5" width="6.08203125" style="5" bestFit="1" customWidth="1"/>
    <col min="6" max="6" width="29.08203125" style="2" bestFit="1" customWidth="1"/>
    <col min="7" max="7" width="43.5" style="4" customWidth="1"/>
    <col min="8" max="8" width="73.33203125" style="12" bestFit="1" customWidth="1"/>
    <col min="9" max="9" width="68.5" customWidth="1"/>
  </cols>
  <sheetData>
    <row r="1" spans="1:9" ht="35" customHeight="1">
      <c r="A1" s="40" t="s">
        <v>5</v>
      </c>
      <c r="B1" s="40" t="s">
        <v>0</v>
      </c>
      <c r="C1" s="40" t="s">
        <v>1</v>
      </c>
      <c r="D1" s="40" t="s">
        <v>2</v>
      </c>
      <c r="E1" s="41" t="s">
        <v>3</v>
      </c>
      <c r="F1" s="40" t="s">
        <v>4</v>
      </c>
      <c r="G1" s="42" t="s">
        <v>6</v>
      </c>
      <c r="H1" s="43" t="s">
        <v>19</v>
      </c>
      <c r="I1" s="43" t="s">
        <v>442</v>
      </c>
    </row>
    <row r="2" spans="1:9" s="10" customFormat="1" ht="30" customHeight="1">
      <c r="A2" s="13" t="s">
        <v>9</v>
      </c>
      <c r="B2" s="13"/>
      <c r="C2" s="13"/>
      <c r="D2" s="13"/>
      <c r="E2" s="13"/>
      <c r="F2" s="13"/>
      <c r="G2" s="13"/>
      <c r="H2" s="13"/>
      <c r="I2" s="13"/>
    </row>
    <row r="3" spans="1:9" ht="84">
      <c r="A3" s="1">
        <f>ROW()-2</f>
        <v>1</v>
      </c>
      <c r="B3" s="6" t="s">
        <v>10</v>
      </c>
      <c r="C3" s="6" t="s">
        <v>11</v>
      </c>
      <c r="D3" s="6" t="s">
        <v>12</v>
      </c>
      <c r="E3" s="7">
        <v>49.8</v>
      </c>
      <c r="F3" s="8" t="s">
        <v>13</v>
      </c>
      <c r="G3" s="3" t="s">
        <v>21</v>
      </c>
      <c r="H3" s="11" t="s">
        <v>20</v>
      </c>
      <c r="I3" s="9" t="s">
        <v>459</v>
      </c>
    </row>
    <row r="4" spans="1:9" ht="56">
      <c r="A4" s="1">
        <f t="shared" ref="A4:A12" si="0">ROW()-2</f>
        <v>2</v>
      </c>
      <c r="B4" s="6" t="s">
        <v>14</v>
      </c>
      <c r="C4" s="6" t="s">
        <v>15</v>
      </c>
      <c r="D4" s="6" t="s">
        <v>17</v>
      </c>
      <c r="E4" s="7">
        <v>49.8</v>
      </c>
      <c r="F4" s="8" t="s">
        <v>16</v>
      </c>
      <c r="G4" s="3" t="s">
        <v>23</v>
      </c>
      <c r="H4" s="11" t="s">
        <v>22</v>
      </c>
      <c r="I4" s="9" t="s">
        <v>460</v>
      </c>
    </row>
    <row r="5" spans="1:9" ht="58">
      <c r="A5" s="1">
        <f t="shared" si="0"/>
        <v>3</v>
      </c>
      <c r="B5" s="6" t="s">
        <v>24</v>
      </c>
      <c r="C5" s="6" t="s">
        <v>15</v>
      </c>
      <c r="D5" s="6" t="s">
        <v>25</v>
      </c>
      <c r="E5" s="7">
        <v>49.8</v>
      </c>
      <c r="F5" s="8" t="s">
        <v>13</v>
      </c>
      <c r="G5" s="3" t="s">
        <v>26</v>
      </c>
      <c r="H5" s="11" t="s">
        <v>651</v>
      </c>
      <c r="I5" s="9" t="s">
        <v>461</v>
      </c>
    </row>
    <row r="6" spans="1:9" ht="56">
      <c r="A6" s="1">
        <f t="shared" si="0"/>
        <v>4</v>
      </c>
      <c r="B6" s="6" t="s">
        <v>27</v>
      </c>
      <c r="C6" s="6" t="s">
        <v>15</v>
      </c>
      <c r="D6" s="6" t="s">
        <v>28</v>
      </c>
      <c r="E6" s="7">
        <v>49.8</v>
      </c>
      <c r="F6" s="8" t="s">
        <v>16</v>
      </c>
      <c r="G6" s="3" t="s">
        <v>18</v>
      </c>
      <c r="H6" s="11" t="s">
        <v>29</v>
      </c>
      <c r="I6" s="9" t="s">
        <v>462</v>
      </c>
    </row>
    <row r="7" spans="1:9" ht="58">
      <c r="A7" s="1">
        <f t="shared" si="0"/>
        <v>5</v>
      </c>
      <c r="B7" s="6" t="s">
        <v>30</v>
      </c>
      <c r="C7" s="6" t="s">
        <v>15</v>
      </c>
      <c r="D7" s="6" t="s">
        <v>31</v>
      </c>
      <c r="E7" s="7">
        <v>49.8</v>
      </c>
      <c r="F7" s="8" t="s">
        <v>13</v>
      </c>
      <c r="G7" s="3" t="s">
        <v>26</v>
      </c>
      <c r="H7" s="11" t="s">
        <v>651</v>
      </c>
      <c r="I7" s="9" t="s">
        <v>463</v>
      </c>
    </row>
    <row r="8" spans="1:9" ht="56">
      <c r="A8" s="1">
        <f t="shared" si="0"/>
        <v>6</v>
      </c>
      <c r="B8" s="6" t="s">
        <v>32</v>
      </c>
      <c r="C8" s="6" t="s">
        <v>15</v>
      </c>
      <c r="D8" s="6" t="s">
        <v>33</v>
      </c>
      <c r="E8" s="7">
        <v>49.8</v>
      </c>
      <c r="F8" s="8" t="s">
        <v>16</v>
      </c>
      <c r="G8" s="3" t="s">
        <v>18</v>
      </c>
      <c r="H8" s="11" t="s">
        <v>34</v>
      </c>
      <c r="I8" s="9" t="s">
        <v>464</v>
      </c>
    </row>
    <row r="9" spans="1:9" ht="58">
      <c r="A9" s="1">
        <f t="shared" si="0"/>
        <v>7</v>
      </c>
      <c r="B9" s="6" t="s">
        <v>35</v>
      </c>
      <c r="C9" s="6" t="s">
        <v>15</v>
      </c>
      <c r="D9" s="6" t="s">
        <v>36</v>
      </c>
      <c r="E9" s="7">
        <v>49.8</v>
      </c>
      <c r="F9" s="8" t="s">
        <v>13</v>
      </c>
      <c r="G9" s="3" t="s">
        <v>26</v>
      </c>
      <c r="H9" s="11" t="s">
        <v>651</v>
      </c>
      <c r="I9" s="9" t="s">
        <v>465</v>
      </c>
    </row>
    <row r="10" spans="1:9" ht="58">
      <c r="A10" s="1">
        <f t="shared" si="0"/>
        <v>8</v>
      </c>
      <c r="B10" s="6" t="s">
        <v>37</v>
      </c>
      <c r="C10" s="6" t="s">
        <v>38</v>
      </c>
      <c r="D10" s="6" t="s">
        <v>39</v>
      </c>
      <c r="E10" s="7">
        <v>69.8</v>
      </c>
      <c r="F10" s="8" t="s">
        <v>13</v>
      </c>
      <c r="G10" s="3" t="s">
        <v>26</v>
      </c>
      <c r="H10" s="11" t="s">
        <v>651</v>
      </c>
      <c r="I10" s="9" t="s">
        <v>466</v>
      </c>
    </row>
    <row r="11" spans="1:9" ht="58">
      <c r="A11" s="1">
        <f t="shared" si="0"/>
        <v>9</v>
      </c>
      <c r="B11" s="6" t="s">
        <v>40</v>
      </c>
      <c r="C11" s="6" t="s">
        <v>41</v>
      </c>
      <c r="D11" s="6" t="s">
        <v>42</v>
      </c>
      <c r="E11" s="7">
        <v>49.8</v>
      </c>
      <c r="F11" s="8" t="s">
        <v>13</v>
      </c>
      <c r="G11" s="3" t="s">
        <v>26</v>
      </c>
      <c r="H11" s="11" t="s">
        <v>651</v>
      </c>
      <c r="I11" s="9" t="s">
        <v>467</v>
      </c>
    </row>
    <row r="12" spans="1:9" ht="84">
      <c r="A12" s="1">
        <f t="shared" si="0"/>
        <v>10</v>
      </c>
      <c r="B12" s="6" t="s">
        <v>43</v>
      </c>
      <c r="C12" s="6" t="s">
        <v>44</v>
      </c>
      <c r="D12" s="6" t="s">
        <v>45</v>
      </c>
      <c r="E12" s="7">
        <v>55</v>
      </c>
      <c r="F12" s="8" t="s">
        <v>7</v>
      </c>
      <c r="G12" s="3" t="s">
        <v>46</v>
      </c>
      <c r="H12" s="11" t="s">
        <v>47</v>
      </c>
      <c r="I12" s="9" t="s">
        <v>468</v>
      </c>
    </row>
    <row r="13" spans="1:9" s="10" customFormat="1" ht="30" customHeight="1">
      <c r="A13" s="13" t="s">
        <v>48</v>
      </c>
      <c r="B13" s="13"/>
      <c r="C13" s="13"/>
      <c r="D13" s="13"/>
      <c r="E13" s="13"/>
      <c r="F13" s="13"/>
      <c r="G13" s="13"/>
      <c r="H13" s="13"/>
      <c r="I13" s="13"/>
    </row>
    <row r="14" spans="1:9" ht="56">
      <c r="A14" s="1">
        <f>ROW()-3</f>
        <v>11</v>
      </c>
      <c r="B14" s="6" t="s">
        <v>49</v>
      </c>
      <c r="C14" s="6" t="s">
        <v>50</v>
      </c>
      <c r="D14" s="6" t="s">
        <v>51</v>
      </c>
      <c r="E14" s="7">
        <v>49.8</v>
      </c>
      <c r="F14" s="8" t="s">
        <v>16</v>
      </c>
      <c r="G14" s="3" t="s">
        <v>18</v>
      </c>
      <c r="H14" s="11" t="s">
        <v>650</v>
      </c>
      <c r="I14" s="9" t="s">
        <v>469</v>
      </c>
    </row>
    <row r="15" spans="1:9" ht="56">
      <c r="A15" s="1">
        <f t="shared" ref="A15:A25" si="1">ROW()-3</f>
        <v>12</v>
      </c>
      <c r="B15" s="6" t="s">
        <v>52</v>
      </c>
      <c r="C15" s="6" t="s">
        <v>50</v>
      </c>
      <c r="D15" s="6" t="s">
        <v>53</v>
      </c>
      <c r="E15" s="7">
        <v>49.8</v>
      </c>
      <c r="F15" s="8" t="s">
        <v>16</v>
      </c>
      <c r="G15" s="3" t="s">
        <v>18</v>
      </c>
      <c r="H15" s="11" t="s">
        <v>54</v>
      </c>
      <c r="I15" s="9" t="s">
        <v>470</v>
      </c>
    </row>
    <row r="16" spans="1:9" ht="70">
      <c r="A16" s="1">
        <f t="shared" si="1"/>
        <v>13</v>
      </c>
      <c r="B16" s="6" t="s">
        <v>55</v>
      </c>
      <c r="C16" s="6" t="s">
        <v>56</v>
      </c>
      <c r="D16" s="6" t="s">
        <v>57</v>
      </c>
      <c r="E16" s="7">
        <v>49.8</v>
      </c>
      <c r="F16" s="8" t="s">
        <v>13</v>
      </c>
      <c r="G16" s="3" t="s">
        <v>26</v>
      </c>
      <c r="H16" s="11" t="s">
        <v>58</v>
      </c>
      <c r="I16" s="9" t="s">
        <v>471</v>
      </c>
    </row>
    <row r="17" spans="1:9" ht="70">
      <c r="A17" s="1">
        <f t="shared" si="1"/>
        <v>14</v>
      </c>
      <c r="B17" s="6" t="s">
        <v>59</v>
      </c>
      <c r="C17" s="6" t="s">
        <v>60</v>
      </c>
      <c r="D17" s="6" t="s">
        <v>61</v>
      </c>
      <c r="E17" s="7">
        <v>69.8</v>
      </c>
      <c r="F17" s="8" t="s">
        <v>62</v>
      </c>
      <c r="G17" s="3" t="s">
        <v>18</v>
      </c>
      <c r="H17" s="11" t="s">
        <v>63</v>
      </c>
      <c r="I17" s="9" t="s">
        <v>472</v>
      </c>
    </row>
    <row r="18" spans="1:9" ht="56">
      <c r="A18" s="1">
        <f t="shared" si="1"/>
        <v>15</v>
      </c>
      <c r="B18" s="6" t="s">
        <v>64</v>
      </c>
      <c r="C18" s="6" t="s">
        <v>50</v>
      </c>
      <c r="D18" s="6" t="s">
        <v>65</v>
      </c>
      <c r="E18" s="7">
        <v>49.8</v>
      </c>
      <c r="F18" s="8" t="s">
        <v>16</v>
      </c>
      <c r="G18" s="3" t="s">
        <v>18</v>
      </c>
      <c r="H18" s="11" t="s">
        <v>66</v>
      </c>
      <c r="I18" s="9" t="s">
        <v>473</v>
      </c>
    </row>
    <row r="19" spans="1:9" ht="56">
      <c r="A19" s="1">
        <f t="shared" si="1"/>
        <v>16</v>
      </c>
      <c r="B19" s="6" t="s">
        <v>67</v>
      </c>
      <c r="C19" s="6" t="s">
        <v>50</v>
      </c>
      <c r="D19" s="6" t="s">
        <v>68</v>
      </c>
      <c r="E19" s="7">
        <v>49.8</v>
      </c>
      <c r="F19" s="8" t="s">
        <v>16</v>
      </c>
      <c r="G19" s="3" t="s">
        <v>18</v>
      </c>
      <c r="H19" s="11" t="s">
        <v>69</v>
      </c>
      <c r="I19" s="9" t="s">
        <v>474</v>
      </c>
    </row>
    <row r="20" spans="1:9" ht="56">
      <c r="A20" s="1">
        <f t="shared" si="1"/>
        <v>17</v>
      </c>
      <c r="B20" s="6" t="s">
        <v>70</v>
      </c>
      <c r="C20" s="6" t="s">
        <v>56</v>
      </c>
      <c r="D20" s="6" t="s">
        <v>71</v>
      </c>
      <c r="E20" s="7">
        <v>49.8</v>
      </c>
      <c r="F20" s="8" t="s">
        <v>13</v>
      </c>
      <c r="G20" s="3" t="s">
        <v>26</v>
      </c>
      <c r="H20" s="11" t="s">
        <v>72</v>
      </c>
      <c r="I20" s="9" t="s">
        <v>475</v>
      </c>
    </row>
    <row r="21" spans="1:9" ht="154">
      <c r="A21" s="1">
        <f t="shared" si="1"/>
        <v>18</v>
      </c>
      <c r="B21" s="6" t="s">
        <v>73</v>
      </c>
      <c r="C21" s="6" t="s">
        <v>74</v>
      </c>
      <c r="D21" s="6" t="s">
        <v>77</v>
      </c>
      <c r="E21" s="7">
        <v>55</v>
      </c>
      <c r="F21" s="8" t="s">
        <v>75</v>
      </c>
      <c r="G21" s="3" t="s">
        <v>76</v>
      </c>
      <c r="H21" s="11" t="s">
        <v>447</v>
      </c>
      <c r="I21" s="9" t="s">
        <v>476</v>
      </c>
    </row>
    <row r="22" spans="1:9" ht="126">
      <c r="A22" s="1">
        <f t="shared" si="1"/>
        <v>19</v>
      </c>
      <c r="B22" s="6" t="s">
        <v>78</v>
      </c>
      <c r="C22" s="6" t="s">
        <v>79</v>
      </c>
      <c r="D22" s="6" t="s">
        <v>80</v>
      </c>
      <c r="E22" s="7">
        <v>62</v>
      </c>
      <c r="F22" s="8" t="s">
        <v>81</v>
      </c>
      <c r="G22" s="3" t="s">
        <v>82</v>
      </c>
      <c r="H22" s="11" t="s">
        <v>448</v>
      </c>
      <c r="I22" s="9" t="s">
        <v>477</v>
      </c>
    </row>
    <row r="23" spans="1:9" ht="84">
      <c r="A23" s="1">
        <f t="shared" si="1"/>
        <v>20</v>
      </c>
      <c r="B23" s="6" t="s">
        <v>83</v>
      </c>
      <c r="C23" s="6" t="s">
        <v>84</v>
      </c>
      <c r="D23" s="6" t="s">
        <v>85</v>
      </c>
      <c r="E23" s="7">
        <v>45</v>
      </c>
      <c r="F23" s="8" t="s">
        <v>7</v>
      </c>
      <c r="G23" s="3" t="s">
        <v>86</v>
      </c>
      <c r="H23" s="11" t="s">
        <v>87</v>
      </c>
      <c r="I23" s="9" t="s">
        <v>478</v>
      </c>
    </row>
    <row r="24" spans="1:9" ht="56">
      <c r="A24" s="1">
        <f t="shared" si="1"/>
        <v>21</v>
      </c>
      <c r="B24" s="6" t="s">
        <v>88</v>
      </c>
      <c r="C24" s="6" t="s">
        <v>89</v>
      </c>
      <c r="D24" s="6" t="s">
        <v>90</v>
      </c>
      <c r="E24" s="7">
        <v>54</v>
      </c>
      <c r="F24" s="8" t="s">
        <v>91</v>
      </c>
      <c r="G24" s="3" t="s">
        <v>92</v>
      </c>
      <c r="H24" s="11" t="s">
        <v>93</v>
      </c>
      <c r="I24" s="9" t="s">
        <v>479</v>
      </c>
    </row>
    <row r="25" spans="1:9" ht="56">
      <c r="A25" s="1">
        <f t="shared" si="1"/>
        <v>22</v>
      </c>
      <c r="B25" s="6" t="s">
        <v>94</v>
      </c>
      <c r="C25" s="6" t="s">
        <v>95</v>
      </c>
      <c r="D25" s="6" t="s">
        <v>96</v>
      </c>
      <c r="E25" s="7">
        <v>45</v>
      </c>
      <c r="F25" s="8" t="s">
        <v>97</v>
      </c>
      <c r="G25" s="3" t="s">
        <v>98</v>
      </c>
      <c r="H25" s="11" t="s">
        <v>99</v>
      </c>
      <c r="I25" s="9" t="s">
        <v>480</v>
      </c>
    </row>
    <row r="26" spans="1:9" s="10" customFormat="1" ht="30" customHeight="1">
      <c r="A26" s="13" t="s">
        <v>100</v>
      </c>
      <c r="B26" s="13"/>
      <c r="C26" s="13"/>
      <c r="D26" s="13"/>
      <c r="E26" s="13"/>
      <c r="F26" s="13"/>
      <c r="G26" s="13"/>
      <c r="H26" s="13"/>
      <c r="I26" s="13"/>
    </row>
    <row r="27" spans="1:9" ht="56">
      <c r="A27" s="1">
        <f>ROW()-4</f>
        <v>23</v>
      </c>
      <c r="B27" s="6" t="s">
        <v>101</v>
      </c>
      <c r="C27" s="6" t="s">
        <v>102</v>
      </c>
      <c r="D27" s="6" t="s">
        <v>103</v>
      </c>
      <c r="E27" s="7">
        <v>59.9</v>
      </c>
      <c r="F27" s="8" t="s">
        <v>104</v>
      </c>
      <c r="G27" s="3" t="s">
        <v>105</v>
      </c>
      <c r="H27" s="11" t="s">
        <v>106</v>
      </c>
      <c r="I27" s="9" t="s">
        <v>481</v>
      </c>
    </row>
    <row r="28" spans="1:9" ht="56">
      <c r="A28" s="1">
        <f t="shared" ref="A28:A41" si="2">ROW()-4</f>
        <v>24</v>
      </c>
      <c r="B28" s="6" t="s">
        <v>107</v>
      </c>
      <c r="C28" s="6" t="s">
        <v>108</v>
      </c>
      <c r="D28" s="6" t="s">
        <v>109</v>
      </c>
      <c r="E28" s="7">
        <v>59.8</v>
      </c>
      <c r="F28" s="8" t="s">
        <v>104</v>
      </c>
      <c r="G28" s="3" t="s">
        <v>105</v>
      </c>
      <c r="H28" s="11" t="s">
        <v>110</v>
      </c>
      <c r="I28" s="9" t="s">
        <v>482</v>
      </c>
    </row>
    <row r="29" spans="1:9" ht="56">
      <c r="A29" s="1">
        <f t="shared" si="2"/>
        <v>25</v>
      </c>
      <c r="B29" s="6" t="s">
        <v>111</v>
      </c>
      <c r="C29" s="6" t="s">
        <v>112</v>
      </c>
      <c r="D29" s="6" t="s">
        <v>113</v>
      </c>
      <c r="E29" s="7">
        <v>69.8</v>
      </c>
      <c r="F29" s="8" t="s">
        <v>104</v>
      </c>
      <c r="G29" s="3" t="s">
        <v>105</v>
      </c>
      <c r="H29" s="11" t="s">
        <v>114</v>
      </c>
      <c r="I29" s="9" t="s">
        <v>483</v>
      </c>
    </row>
    <row r="30" spans="1:9" ht="70">
      <c r="A30" s="1">
        <f t="shared" si="2"/>
        <v>26</v>
      </c>
      <c r="B30" s="6" t="s">
        <v>115</v>
      </c>
      <c r="C30" s="6" t="s">
        <v>116</v>
      </c>
      <c r="D30" s="6" t="s">
        <v>117</v>
      </c>
      <c r="E30" s="7">
        <v>59.8</v>
      </c>
      <c r="F30" s="8" t="s">
        <v>16</v>
      </c>
      <c r="G30" s="3" t="s">
        <v>18</v>
      </c>
      <c r="H30" s="11" t="s">
        <v>118</v>
      </c>
      <c r="I30" s="9" t="s">
        <v>484</v>
      </c>
    </row>
    <row r="31" spans="1:9" ht="70">
      <c r="A31" s="1">
        <f t="shared" si="2"/>
        <v>27</v>
      </c>
      <c r="B31" s="6" t="s">
        <v>119</v>
      </c>
      <c r="C31" s="6" t="s">
        <v>120</v>
      </c>
      <c r="D31" s="6" t="s">
        <v>121</v>
      </c>
      <c r="E31" s="7">
        <v>59.8</v>
      </c>
      <c r="F31" s="8" t="s">
        <v>16</v>
      </c>
      <c r="G31" s="3" t="s">
        <v>18</v>
      </c>
      <c r="H31" s="11" t="s">
        <v>122</v>
      </c>
      <c r="I31" s="9" t="s">
        <v>485</v>
      </c>
    </row>
    <row r="32" spans="1:9" ht="70">
      <c r="A32" s="1">
        <f t="shared" si="2"/>
        <v>28</v>
      </c>
      <c r="B32" s="6" t="s">
        <v>107</v>
      </c>
      <c r="C32" s="6" t="s">
        <v>123</v>
      </c>
      <c r="D32" s="6" t="s">
        <v>124</v>
      </c>
      <c r="E32" s="7">
        <v>49.8</v>
      </c>
      <c r="F32" s="8" t="s">
        <v>16</v>
      </c>
      <c r="G32" s="3" t="s">
        <v>18</v>
      </c>
      <c r="H32" s="11" t="s">
        <v>125</v>
      </c>
      <c r="I32" s="9" t="s">
        <v>486</v>
      </c>
    </row>
    <row r="33" spans="1:9" ht="84">
      <c r="A33" s="1">
        <f t="shared" si="2"/>
        <v>29</v>
      </c>
      <c r="B33" s="6" t="s">
        <v>111</v>
      </c>
      <c r="C33" s="6" t="s">
        <v>123</v>
      </c>
      <c r="D33" s="6" t="s">
        <v>126</v>
      </c>
      <c r="E33" s="7">
        <v>49.8</v>
      </c>
      <c r="F33" s="8" t="s">
        <v>16</v>
      </c>
      <c r="G33" s="3" t="s">
        <v>18</v>
      </c>
      <c r="H33" s="11" t="s">
        <v>127</v>
      </c>
      <c r="I33" s="9" t="s">
        <v>487</v>
      </c>
    </row>
    <row r="34" spans="1:9" ht="84">
      <c r="A34" s="1">
        <f t="shared" si="2"/>
        <v>30</v>
      </c>
      <c r="B34" s="6" t="s">
        <v>128</v>
      </c>
      <c r="C34" s="6" t="s">
        <v>129</v>
      </c>
      <c r="D34" s="6" t="s">
        <v>130</v>
      </c>
      <c r="E34" s="7">
        <v>59.8</v>
      </c>
      <c r="F34" s="8" t="s">
        <v>131</v>
      </c>
      <c r="G34" s="3" t="s">
        <v>132</v>
      </c>
      <c r="H34" s="11" t="s">
        <v>133</v>
      </c>
      <c r="I34" s="9" t="s">
        <v>488</v>
      </c>
    </row>
    <row r="35" spans="1:9" ht="84">
      <c r="A35" s="1">
        <f t="shared" si="2"/>
        <v>31</v>
      </c>
      <c r="B35" s="6" t="s">
        <v>134</v>
      </c>
      <c r="C35" s="6" t="s">
        <v>135</v>
      </c>
      <c r="D35" s="6" t="s">
        <v>136</v>
      </c>
      <c r="E35" s="7">
        <v>59.8</v>
      </c>
      <c r="F35" s="8" t="s">
        <v>131</v>
      </c>
      <c r="G35" s="3" t="s">
        <v>132</v>
      </c>
      <c r="H35" s="11" t="s">
        <v>133</v>
      </c>
      <c r="I35" s="9" t="s">
        <v>489</v>
      </c>
    </row>
    <row r="36" spans="1:9" ht="126">
      <c r="A36" s="1">
        <f t="shared" si="2"/>
        <v>32</v>
      </c>
      <c r="B36" s="6" t="s">
        <v>564</v>
      </c>
      <c r="C36" s="6" t="s">
        <v>565</v>
      </c>
      <c r="D36" s="6" t="s">
        <v>566</v>
      </c>
      <c r="E36" s="7">
        <v>59.8</v>
      </c>
      <c r="F36" s="8" t="s">
        <v>301</v>
      </c>
      <c r="G36" s="3" t="s">
        <v>567</v>
      </c>
      <c r="H36" s="11" t="s">
        <v>634</v>
      </c>
      <c r="I36" s="9" t="s">
        <v>633</v>
      </c>
    </row>
    <row r="37" spans="1:9" ht="84">
      <c r="A37" s="1">
        <f t="shared" si="2"/>
        <v>33</v>
      </c>
      <c r="B37" s="6" t="s">
        <v>137</v>
      </c>
      <c r="C37" s="6" t="s">
        <v>138</v>
      </c>
      <c r="D37" s="6" t="s">
        <v>139</v>
      </c>
      <c r="E37" s="7">
        <v>45</v>
      </c>
      <c r="F37" s="8" t="s">
        <v>7</v>
      </c>
      <c r="G37" s="3" t="s">
        <v>140</v>
      </c>
      <c r="H37" s="11" t="s">
        <v>141</v>
      </c>
      <c r="I37" s="9" t="s">
        <v>490</v>
      </c>
    </row>
    <row r="38" spans="1:9" ht="84">
      <c r="A38" s="1">
        <f t="shared" si="2"/>
        <v>34</v>
      </c>
      <c r="B38" s="6" t="s">
        <v>142</v>
      </c>
      <c r="C38" s="6" t="s">
        <v>143</v>
      </c>
      <c r="D38" s="6" t="s">
        <v>144</v>
      </c>
      <c r="E38" s="7">
        <v>49.8</v>
      </c>
      <c r="F38" s="6" t="s">
        <v>7</v>
      </c>
      <c r="G38" s="3" t="s">
        <v>145</v>
      </c>
      <c r="H38" s="11" t="s">
        <v>146</v>
      </c>
      <c r="I38" s="9" t="s">
        <v>491</v>
      </c>
    </row>
    <row r="39" spans="1:9" ht="70">
      <c r="A39" s="1">
        <f t="shared" si="2"/>
        <v>35</v>
      </c>
      <c r="B39" s="6" t="s">
        <v>147</v>
      </c>
      <c r="C39" s="6" t="s">
        <v>148</v>
      </c>
      <c r="D39" s="6" t="s">
        <v>149</v>
      </c>
      <c r="E39" s="7">
        <v>45</v>
      </c>
      <c r="F39" s="6" t="s">
        <v>7</v>
      </c>
      <c r="G39" s="3" t="s">
        <v>150</v>
      </c>
      <c r="H39" s="11" t="s">
        <v>151</v>
      </c>
      <c r="I39" s="9" t="s">
        <v>492</v>
      </c>
    </row>
    <row r="40" spans="1:9" ht="70">
      <c r="A40" s="1">
        <f t="shared" si="2"/>
        <v>36</v>
      </c>
      <c r="B40" s="6" t="s">
        <v>152</v>
      </c>
      <c r="C40" s="6" t="s">
        <v>153</v>
      </c>
      <c r="D40" s="6" t="s">
        <v>154</v>
      </c>
      <c r="E40" s="7">
        <v>28.8</v>
      </c>
      <c r="F40" s="6" t="s">
        <v>155</v>
      </c>
      <c r="G40" s="3" t="s">
        <v>156</v>
      </c>
      <c r="H40" s="11" t="s">
        <v>157</v>
      </c>
      <c r="I40" s="9" t="s">
        <v>493</v>
      </c>
    </row>
    <row r="41" spans="1:9" ht="98">
      <c r="A41" s="1">
        <f t="shared" si="2"/>
        <v>37</v>
      </c>
      <c r="B41" s="6" t="s">
        <v>158</v>
      </c>
      <c r="C41" s="6" t="s">
        <v>159</v>
      </c>
      <c r="D41" s="6" t="s">
        <v>160</v>
      </c>
      <c r="E41" s="7">
        <v>55</v>
      </c>
      <c r="F41" s="6" t="s">
        <v>161</v>
      </c>
      <c r="G41" s="3" t="s">
        <v>183</v>
      </c>
      <c r="H41" s="11" t="s">
        <v>449</v>
      </c>
      <c r="I41" s="9" t="s">
        <v>494</v>
      </c>
    </row>
    <row r="42" spans="1:9" s="10" customFormat="1" ht="30" customHeight="1">
      <c r="A42" s="13" t="s">
        <v>162</v>
      </c>
      <c r="B42" s="13"/>
      <c r="C42" s="13"/>
      <c r="D42" s="13"/>
      <c r="E42" s="13"/>
      <c r="F42" s="13"/>
      <c r="G42" s="13"/>
      <c r="H42" s="13"/>
      <c r="I42" s="13"/>
    </row>
    <row r="43" spans="1:9" ht="70">
      <c r="A43" s="1">
        <f>ROW()-5</f>
        <v>38</v>
      </c>
      <c r="B43" s="6" t="s">
        <v>163</v>
      </c>
      <c r="C43" s="6" t="s">
        <v>164</v>
      </c>
      <c r="D43" s="6" t="s">
        <v>165</v>
      </c>
      <c r="E43" s="7">
        <v>55</v>
      </c>
      <c r="F43" s="6" t="s">
        <v>16</v>
      </c>
      <c r="G43" s="3" t="s">
        <v>18</v>
      </c>
      <c r="H43" s="11" t="s">
        <v>653</v>
      </c>
      <c r="I43" s="9" t="s">
        <v>495</v>
      </c>
    </row>
    <row r="44" spans="1:9" ht="70">
      <c r="A44" s="1">
        <f t="shared" ref="A44:A51" si="3">ROW()-5</f>
        <v>39</v>
      </c>
      <c r="B44" s="6" t="s">
        <v>166</v>
      </c>
      <c r="C44" s="6" t="s">
        <v>164</v>
      </c>
      <c r="D44" s="6" t="s">
        <v>167</v>
      </c>
      <c r="E44" s="7">
        <v>59.8</v>
      </c>
      <c r="F44" s="6" t="s">
        <v>16</v>
      </c>
      <c r="G44" s="3" t="s">
        <v>18</v>
      </c>
      <c r="H44" s="11" t="s">
        <v>652</v>
      </c>
      <c r="I44" s="9" t="s">
        <v>496</v>
      </c>
    </row>
    <row r="45" spans="1:9" ht="56">
      <c r="A45" s="1">
        <f t="shared" si="3"/>
        <v>40</v>
      </c>
      <c r="B45" s="6" t="s">
        <v>168</v>
      </c>
      <c r="C45" s="6" t="s">
        <v>169</v>
      </c>
      <c r="D45" s="6" t="s">
        <v>170</v>
      </c>
      <c r="E45" s="7">
        <v>49.8</v>
      </c>
      <c r="F45" s="6" t="s">
        <v>13</v>
      </c>
      <c r="G45" s="3" t="s">
        <v>26</v>
      </c>
      <c r="H45" s="11" t="s">
        <v>171</v>
      </c>
      <c r="I45" s="9" t="s">
        <v>497</v>
      </c>
    </row>
    <row r="46" spans="1:9" ht="84">
      <c r="A46" s="1">
        <f t="shared" si="3"/>
        <v>41</v>
      </c>
      <c r="B46" s="6" t="s">
        <v>172</v>
      </c>
      <c r="C46" s="6" t="s">
        <v>164</v>
      </c>
      <c r="D46" s="6" t="s">
        <v>173</v>
      </c>
      <c r="E46" s="7">
        <v>59.8</v>
      </c>
      <c r="F46" s="6" t="s">
        <v>16</v>
      </c>
      <c r="G46" s="3" t="s">
        <v>18</v>
      </c>
      <c r="H46" s="11" t="s">
        <v>656</v>
      </c>
      <c r="I46" s="9" t="s">
        <v>498</v>
      </c>
    </row>
    <row r="47" spans="1:9" ht="84">
      <c r="A47" s="1">
        <f t="shared" si="3"/>
        <v>42</v>
      </c>
      <c r="B47" s="6" t="s">
        <v>174</v>
      </c>
      <c r="C47" s="6" t="s">
        <v>164</v>
      </c>
      <c r="D47" s="6" t="s">
        <v>175</v>
      </c>
      <c r="E47" s="7">
        <v>59.8</v>
      </c>
      <c r="F47" s="6" t="s">
        <v>16</v>
      </c>
      <c r="G47" s="3" t="s">
        <v>18</v>
      </c>
      <c r="H47" s="11" t="s">
        <v>655</v>
      </c>
      <c r="I47" s="9" t="s">
        <v>499</v>
      </c>
    </row>
    <row r="48" spans="1:9" ht="70">
      <c r="A48" s="1">
        <f t="shared" si="3"/>
        <v>43</v>
      </c>
      <c r="B48" s="6" t="s">
        <v>176</v>
      </c>
      <c r="C48" s="6" t="s">
        <v>169</v>
      </c>
      <c r="D48" s="6" t="s">
        <v>177</v>
      </c>
      <c r="E48" s="7">
        <v>59.8</v>
      </c>
      <c r="F48" s="6" t="s">
        <v>13</v>
      </c>
      <c r="G48" s="3" t="s">
        <v>26</v>
      </c>
      <c r="H48" s="11" t="s">
        <v>654</v>
      </c>
      <c r="I48" s="9" t="s">
        <v>500</v>
      </c>
    </row>
    <row r="49" spans="1:9" ht="126">
      <c r="A49" s="1">
        <f t="shared" si="3"/>
        <v>44</v>
      </c>
      <c r="B49" s="6" t="s">
        <v>178</v>
      </c>
      <c r="C49" s="6" t="s">
        <v>179</v>
      </c>
      <c r="D49" s="6" t="s">
        <v>180</v>
      </c>
      <c r="E49" s="7">
        <v>69</v>
      </c>
      <c r="F49" s="6" t="s">
        <v>181</v>
      </c>
      <c r="G49" s="3" t="s">
        <v>182</v>
      </c>
      <c r="H49" s="11" t="s">
        <v>450</v>
      </c>
      <c r="I49" s="9" t="s">
        <v>501</v>
      </c>
    </row>
    <row r="50" spans="1:9" ht="126">
      <c r="A50" s="1">
        <f t="shared" si="3"/>
        <v>45</v>
      </c>
      <c r="B50" s="6" t="s">
        <v>184</v>
      </c>
      <c r="C50" s="6" t="s">
        <v>185</v>
      </c>
      <c r="D50" s="6" t="s">
        <v>186</v>
      </c>
      <c r="E50" s="7">
        <v>55</v>
      </c>
      <c r="F50" s="6" t="s">
        <v>81</v>
      </c>
      <c r="G50" s="3" t="s">
        <v>187</v>
      </c>
      <c r="H50" s="11" t="s">
        <v>451</v>
      </c>
      <c r="I50" s="9" t="s">
        <v>502</v>
      </c>
    </row>
    <row r="51" spans="1:9" ht="84">
      <c r="A51" s="1">
        <f t="shared" si="3"/>
        <v>46</v>
      </c>
      <c r="B51" s="6" t="s">
        <v>188</v>
      </c>
      <c r="C51" s="6" t="s">
        <v>189</v>
      </c>
      <c r="D51" s="6" t="s">
        <v>190</v>
      </c>
      <c r="E51" s="7">
        <v>55</v>
      </c>
      <c r="F51" s="6" t="s">
        <v>155</v>
      </c>
      <c r="G51" s="3" t="s">
        <v>191</v>
      </c>
      <c r="H51" s="11" t="s">
        <v>192</v>
      </c>
      <c r="I51" s="9" t="s">
        <v>503</v>
      </c>
    </row>
    <row r="52" spans="1:9" s="10" customFormat="1" ht="30" customHeight="1">
      <c r="A52" s="13" t="s">
        <v>193</v>
      </c>
      <c r="B52" s="13"/>
      <c r="C52" s="13"/>
      <c r="D52" s="13"/>
      <c r="E52" s="13"/>
      <c r="F52" s="13"/>
      <c r="G52" s="13"/>
      <c r="H52" s="13"/>
      <c r="I52" s="13"/>
    </row>
    <row r="53" spans="1:9" ht="56">
      <c r="A53" s="1">
        <f>ROW()-6</f>
        <v>47</v>
      </c>
      <c r="B53" s="6" t="s">
        <v>194</v>
      </c>
      <c r="C53" s="6" t="s">
        <v>195</v>
      </c>
      <c r="D53" s="6" t="s">
        <v>196</v>
      </c>
      <c r="E53" s="7">
        <v>59.8</v>
      </c>
      <c r="F53" s="6" t="s">
        <v>16</v>
      </c>
      <c r="G53" s="3" t="s">
        <v>18</v>
      </c>
      <c r="H53" s="11" t="s">
        <v>657</v>
      </c>
      <c r="I53" s="9" t="s">
        <v>504</v>
      </c>
    </row>
    <row r="54" spans="1:9" ht="70">
      <c r="A54" s="1">
        <f t="shared" ref="A54:A60" si="4">ROW()-6</f>
        <v>48</v>
      </c>
      <c r="B54" s="6" t="s">
        <v>197</v>
      </c>
      <c r="C54" s="6" t="s">
        <v>198</v>
      </c>
      <c r="D54" s="6" t="s">
        <v>199</v>
      </c>
      <c r="E54" s="7">
        <v>59.8</v>
      </c>
      <c r="F54" s="6" t="s">
        <v>16</v>
      </c>
      <c r="G54" s="3" t="s">
        <v>18</v>
      </c>
      <c r="H54" s="11" t="s">
        <v>200</v>
      </c>
      <c r="I54" s="9" t="s">
        <v>505</v>
      </c>
    </row>
    <row r="55" spans="1:9" ht="84">
      <c r="A55" s="1">
        <f t="shared" si="4"/>
        <v>49</v>
      </c>
      <c r="B55" s="6" t="s">
        <v>568</v>
      </c>
      <c r="C55" s="6" t="s">
        <v>569</v>
      </c>
      <c r="D55" s="6" t="s">
        <v>570</v>
      </c>
      <c r="E55" s="7">
        <v>49.8</v>
      </c>
      <c r="F55" s="6" t="s">
        <v>13</v>
      </c>
      <c r="G55" s="3" t="s">
        <v>26</v>
      </c>
      <c r="H55" s="11" t="s">
        <v>571</v>
      </c>
      <c r="I55" s="9" t="s">
        <v>635</v>
      </c>
    </row>
    <row r="56" spans="1:9" ht="70">
      <c r="A56" s="1">
        <f t="shared" si="4"/>
        <v>50</v>
      </c>
      <c r="B56" s="6" t="s">
        <v>201</v>
      </c>
      <c r="C56" s="6" t="s">
        <v>202</v>
      </c>
      <c r="D56" s="6" t="s">
        <v>203</v>
      </c>
      <c r="E56" s="7">
        <v>39.799999999999997</v>
      </c>
      <c r="F56" s="6" t="s">
        <v>16</v>
      </c>
      <c r="G56" s="3" t="s">
        <v>18</v>
      </c>
      <c r="H56" s="11" t="s">
        <v>204</v>
      </c>
      <c r="I56" s="9" t="s">
        <v>506</v>
      </c>
    </row>
    <row r="57" spans="1:9" ht="98">
      <c r="A57" s="1">
        <f t="shared" si="4"/>
        <v>51</v>
      </c>
      <c r="B57" s="6" t="s">
        <v>205</v>
      </c>
      <c r="C57" s="6" t="s">
        <v>206</v>
      </c>
      <c r="D57" s="6" t="s">
        <v>207</v>
      </c>
      <c r="E57" s="7">
        <v>59.8</v>
      </c>
      <c r="F57" s="6" t="s">
        <v>16</v>
      </c>
      <c r="G57" s="3" t="s">
        <v>18</v>
      </c>
      <c r="H57" s="11" t="s">
        <v>208</v>
      </c>
      <c r="I57" s="9" t="s">
        <v>507</v>
      </c>
    </row>
    <row r="58" spans="1:9" ht="84">
      <c r="A58" s="1">
        <f t="shared" si="4"/>
        <v>52</v>
      </c>
      <c r="B58" s="6" t="s">
        <v>209</v>
      </c>
      <c r="C58" s="6" t="s">
        <v>210</v>
      </c>
      <c r="D58" s="6" t="s">
        <v>211</v>
      </c>
      <c r="E58" s="7">
        <v>69.8</v>
      </c>
      <c r="F58" s="6" t="s">
        <v>13</v>
      </c>
      <c r="G58" s="3" t="s">
        <v>26</v>
      </c>
      <c r="H58" s="11" t="s">
        <v>212</v>
      </c>
      <c r="I58" s="9" t="s">
        <v>508</v>
      </c>
    </row>
    <row r="59" spans="1:9" ht="70">
      <c r="A59" s="1">
        <f t="shared" si="4"/>
        <v>53</v>
      </c>
      <c r="B59" s="6" t="s">
        <v>213</v>
      </c>
      <c r="C59" s="6" t="s">
        <v>214</v>
      </c>
      <c r="D59" s="6" t="s">
        <v>215</v>
      </c>
      <c r="E59" s="7">
        <v>54.5</v>
      </c>
      <c r="F59" s="6" t="s">
        <v>7</v>
      </c>
      <c r="G59" s="3" t="s">
        <v>216</v>
      </c>
      <c r="H59" s="11" t="s">
        <v>217</v>
      </c>
      <c r="I59" s="9" t="s">
        <v>509</v>
      </c>
    </row>
    <row r="60" spans="1:9" ht="56">
      <c r="A60" s="1">
        <f t="shared" si="4"/>
        <v>54</v>
      </c>
      <c r="B60" s="6" t="s">
        <v>218</v>
      </c>
      <c r="C60" s="6" t="s">
        <v>219</v>
      </c>
      <c r="D60" s="6" t="s">
        <v>220</v>
      </c>
      <c r="E60" s="7">
        <v>39</v>
      </c>
      <c r="F60" s="6" t="s">
        <v>7</v>
      </c>
      <c r="G60" s="3" t="s">
        <v>221</v>
      </c>
      <c r="H60" s="11" t="s">
        <v>222</v>
      </c>
      <c r="I60" s="9" t="s">
        <v>510</v>
      </c>
    </row>
    <row r="61" spans="1:9" s="10" customFormat="1" ht="30" customHeight="1">
      <c r="A61" s="13" t="s">
        <v>223</v>
      </c>
      <c r="B61" s="13"/>
      <c r="C61" s="13"/>
      <c r="D61" s="13"/>
      <c r="E61" s="13"/>
      <c r="F61" s="13"/>
      <c r="G61" s="13"/>
      <c r="H61" s="13"/>
      <c r="I61" s="13"/>
    </row>
    <row r="62" spans="1:9" ht="70">
      <c r="A62" s="1">
        <f>ROW()-7</f>
        <v>55</v>
      </c>
      <c r="B62" s="6" t="s">
        <v>224</v>
      </c>
      <c r="C62" s="6" t="s">
        <v>164</v>
      </c>
      <c r="D62" s="6" t="s">
        <v>225</v>
      </c>
      <c r="E62" s="7">
        <v>59.8</v>
      </c>
      <c r="F62" s="6" t="s">
        <v>226</v>
      </c>
      <c r="G62" s="3" t="s">
        <v>18</v>
      </c>
      <c r="H62" s="11" t="s">
        <v>227</v>
      </c>
      <c r="I62" s="9" t="s">
        <v>511</v>
      </c>
    </row>
    <row r="63" spans="1:9" ht="84">
      <c r="A63" s="1">
        <f t="shared" ref="A63:A64" si="5">ROW()-7</f>
        <v>56</v>
      </c>
      <c r="B63" s="6" t="s">
        <v>228</v>
      </c>
      <c r="C63" s="6" t="s">
        <v>164</v>
      </c>
      <c r="D63" s="6" t="s">
        <v>229</v>
      </c>
      <c r="E63" s="7">
        <v>69.900000000000006</v>
      </c>
      <c r="F63" s="6" t="s">
        <v>16</v>
      </c>
      <c r="G63" s="3" t="s">
        <v>18</v>
      </c>
      <c r="H63" s="11" t="s">
        <v>230</v>
      </c>
      <c r="I63" s="9" t="s">
        <v>512</v>
      </c>
    </row>
    <row r="64" spans="1:9" ht="84">
      <c r="A64" s="1">
        <f t="shared" si="5"/>
        <v>57</v>
      </c>
      <c r="B64" s="6" t="s">
        <v>231</v>
      </c>
      <c r="C64" s="6" t="s">
        <v>164</v>
      </c>
      <c r="D64" s="6" t="s">
        <v>232</v>
      </c>
      <c r="E64" s="7">
        <v>69.8</v>
      </c>
      <c r="F64" s="6" t="s">
        <v>16</v>
      </c>
      <c r="G64" s="3" t="s">
        <v>18</v>
      </c>
      <c r="H64" s="11" t="s">
        <v>233</v>
      </c>
      <c r="I64" s="9" t="s">
        <v>513</v>
      </c>
    </row>
    <row r="65" spans="1:9" s="10" customFormat="1" ht="30" customHeight="1">
      <c r="A65" s="13" t="s">
        <v>234</v>
      </c>
      <c r="B65" s="13"/>
      <c r="C65" s="13"/>
      <c r="D65" s="13"/>
      <c r="E65" s="13"/>
      <c r="F65" s="13"/>
      <c r="G65" s="13"/>
      <c r="H65" s="13"/>
      <c r="I65" s="13"/>
    </row>
    <row r="66" spans="1:9" ht="70">
      <c r="A66" s="1">
        <f>ROW()-8</f>
        <v>58</v>
      </c>
      <c r="B66" s="6" t="s">
        <v>235</v>
      </c>
      <c r="C66" s="6" t="s">
        <v>236</v>
      </c>
      <c r="D66" s="6" t="s">
        <v>237</v>
      </c>
      <c r="E66" s="7">
        <v>49.9</v>
      </c>
      <c r="F66" s="6" t="s">
        <v>16</v>
      </c>
      <c r="G66" s="3" t="s">
        <v>18</v>
      </c>
      <c r="H66" s="11" t="s">
        <v>238</v>
      </c>
      <c r="I66" s="9" t="s">
        <v>514</v>
      </c>
    </row>
    <row r="67" spans="1:9" ht="56">
      <c r="A67" s="1">
        <f t="shared" ref="A67:A69" si="6">ROW()-8</f>
        <v>59</v>
      </c>
      <c r="B67" s="6" t="s">
        <v>239</v>
      </c>
      <c r="C67" s="6" t="s">
        <v>236</v>
      </c>
      <c r="D67" s="6" t="s">
        <v>240</v>
      </c>
      <c r="E67" s="7">
        <v>49.8</v>
      </c>
      <c r="F67" s="6" t="s">
        <v>13</v>
      </c>
      <c r="G67" s="3" t="s">
        <v>26</v>
      </c>
      <c r="H67" s="11" t="s">
        <v>241</v>
      </c>
      <c r="I67" s="9" t="s">
        <v>515</v>
      </c>
    </row>
    <row r="68" spans="1:9" ht="56">
      <c r="A68" s="1">
        <f t="shared" si="6"/>
        <v>60</v>
      </c>
      <c r="B68" s="6" t="s">
        <v>242</v>
      </c>
      <c r="C68" s="6" t="s">
        <v>236</v>
      </c>
      <c r="D68" s="6" t="s">
        <v>243</v>
      </c>
      <c r="E68" s="7">
        <v>49.8</v>
      </c>
      <c r="F68" s="6" t="s">
        <v>16</v>
      </c>
      <c r="G68" s="3" t="s">
        <v>18</v>
      </c>
      <c r="H68" s="11" t="s">
        <v>244</v>
      </c>
      <c r="I68" s="9" t="s">
        <v>516</v>
      </c>
    </row>
    <row r="69" spans="1:9" ht="70">
      <c r="A69" s="1">
        <f t="shared" si="6"/>
        <v>61</v>
      </c>
      <c r="B69" s="6" t="s">
        <v>245</v>
      </c>
      <c r="C69" s="6" t="s">
        <v>236</v>
      </c>
      <c r="D69" s="6" t="s">
        <v>246</v>
      </c>
      <c r="E69" s="7">
        <v>49.8</v>
      </c>
      <c r="F69" s="6" t="s">
        <v>13</v>
      </c>
      <c r="G69" s="3" t="s">
        <v>26</v>
      </c>
      <c r="H69" s="11" t="s">
        <v>247</v>
      </c>
      <c r="I69" s="9" t="s">
        <v>517</v>
      </c>
    </row>
    <row r="70" spans="1:9" s="10" customFormat="1" ht="30" customHeight="1">
      <c r="A70" s="13" t="s">
        <v>248</v>
      </c>
      <c r="B70" s="13"/>
      <c r="C70" s="13"/>
      <c r="D70" s="13"/>
      <c r="E70" s="13"/>
      <c r="F70" s="13"/>
      <c r="G70" s="13"/>
      <c r="H70" s="13"/>
      <c r="I70" s="13"/>
    </row>
    <row r="71" spans="1:9" ht="84">
      <c r="A71" s="1">
        <f>ROW()-9</f>
        <v>62</v>
      </c>
      <c r="B71" s="6" t="s">
        <v>249</v>
      </c>
      <c r="C71" s="6" t="s">
        <v>250</v>
      </c>
      <c r="D71" s="6" t="s">
        <v>251</v>
      </c>
      <c r="E71" s="7">
        <v>59.8</v>
      </c>
      <c r="F71" s="6" t="s">
        <v>252</v>
      </c>
      <c r="G71" s="3" t="s">
        <v>253</v>
      </c>
      <c r="H71" s="11" t="s">
        <v>254</v>
      </c>
      <c r="I71" s="9" t="s">
        <v>518</v>
      </c>
    </row>
    <row r="72" spans="1:9" ht="84">
      <c r="A72" s="1">
        <f t="shared" ref="A72:A73" si="7">ROW()-9</f>
        <v>63</v>
      </c>
      <c r="B72" s="6" t="s">
        <v>255</v>
      </c>
      <c r="C72" s="6" t="s">
        <v>256</v>
      </c>
      <c r="D72" s="6" t="s">
        <v>257</v>
      </c>
      <c r="E72" s="7">
        <v>59.8</v>
      </c>
      <c r="F72" s="6" t="s">
        <v>252</v>
      </c>
      <c r="G72" s="3" t="s">
        <v>253</v>
      </c>
      <c r="H72" s="11" t="s">
        <v>258</v>
      </c>
      <c r="I72" s="9" t="s">
        <v>519</v>
      </c>
    </row>
    <row r="73" spans="1:9" ht="84">
      <c r="A73" s="1">
        <f t="shared" si="7"/>
        <v>64</v>
      </c>
      <c r="B73" s="6" t="s">
        <v>259</v>
      </c>
      <c r="C73" s="6" t="s">
        <v>260</v>
      </c>
      <c r="D73" s="6" t="s">
        <v>261</v>
      </c>
      <c r="E73" s="7">
        <v>49.8</v>
      </c>
      <c r="F73" s="6" t="s">
        <v>252</v>
      </c>
      <c r="G73" s="3" t="s">
        <v>253</v>
      </c>
      <c r="H73" s="11" t="s">
        <v>262</v>
      </c>
      <c r="I73" s="9" t="s">
        <v>520</v>
      </c>
    </row>
    <row r="74" spans="1:9" s="10" customFormat="1" ht="30" customHeight="1">
      <c r="A74" s="13" t="s">
        <v>263</v>
      </c>
      <c r="B74" s="13"/>
      <c r="C74" s="13"/>
      <c r="D74" s="13"/>
      <c r="E74" s="13"/>
      <c r="F74" s="13"/>
      <c r="G74" s="13"/>
      <c r="H74" s="13"/>
      <c r="I74" s="13"/>
    </row>
    <row r="75" spans="1:9" ht="56">
      <c r="A75" s="1">
        <f>ROW()-10</f>
        <v>65</v>
      </c>
      <c r="B75" s="6" t="s">
        <v>264</v>
      </c>
      <c r="C75" s="6" t="s">
        <v>265</v>
      </c>
      <c r="D75" s="6" t="s">
        <v>266</v>
      </c>
      <c r="E75" s="7">
        <v>49.8</v>
      </c>
      <c r="F75" s="6" t="s">
        <v>16</v>
      </c>
      <c r="G75" s="3" t="s">
        <v>18</v>
      </c>
      <c r="H75" s="11" t="s">
        <v>267</v>
      </c>
      <c r="I75" s="9" t="s">
        <v>521</v>
      </c>
    </row>
    <row r="76" spans="1:9" ht="70">
      <c r="A76" s="1">
        <f t="shared" ref="A76:A86" si="8">ROW()-10</f>
        <v>66</v>
      </c>
      <c r="B76" s="6" t="s">
        <v>268</v>
      </c>
      <c r="C76" s="6" t="s">
        <v>269</v>
      </c>
      <c r="D76" s="6" t="s">
        <v>270</v>
      </c>
      <c r="E76" s="7">
        <v>45</v>
      </c>
      <c r="F76" s="6" t="s">
        <v>16</v>
      </c>
      <c r="G76" s="3" t="s">
        <v>18</v>
      </c>
      <c r="H76" s="11" t="s">
        <v>271</v>
      </c>
      <c r="I76" s="9" t="s">
        <v>522</v>
      </c>
    </row>
    <row r="77" spans="1:9" ht="56">
      <c r="A77" s="1">
        <f t="shared" si="8"/>
        <v>67</v>
      </c>
      <c r="B77" s="6" t="s">
        <v>272</v>
      </c>
      <c r="C77" s="6" t="s">
        <v>273</v>
      </c>
      <c r="D77" s="6" t="s">
        <v>274</v>
      </c>
      <c r="E77" s="7">
        <v>49.8</v>
      </c>
      <c r="F77" s="6" t="s">
        <v>16</v>
      </c>
      <c r="G77" s="3" t="s">
        <v>18</v>
      </c>
      <c r="H77" s="11" t="s">
        <v>275</v>
      </c>
      <c r="I77" s="9" t="s">
        <v>523</v>
      </c>
    </row>
    <row r="78" spans="1:9" ht="70">
      <c r="A78" s="1">
        <f t="shared" si="8"/>
        <v>68</v>
      </c>
      <c r="B78" s="6" t="s">
        <v>572</v>
      </c>
      <c r="C78" s="6" t="s">
        <v>573</v>
      </c>
      <c r="D78" s="6" t="s">
        <v>574</v>
      </c>
      <c r="E78" s="7">
        <v>49.8</v>
      </c>
      <c r="F78" s="6" t="s">
        <v>13</v>
      </c>
      <c r="G78" s="3" t="s">
        <v>575</v>
      </c>
      <c r="H78" s="11" t="s">
        <v>576</v>
      </c>
      <c r="I78" s="9" t="s">
        <v>636</v>
      </c>
    </row>
    <row r="79" spans="1:9" ht="56">
      <c r="A79" s="1">
        <f t="shared" si="8"/>
        <v>69</v>
      </c>
      <c r="B79" s="6" t="s">
        <v>577</v>
      </c>
      <c r="C79" s="6" t="s">
        <v>578</v>
      </c>
      <c r="D79" s="6" t="s">
        <v>579</v>
      </c>
      <c r="E79" s="7">
        <v>49.8</v>
      </c>
      <c r="F79" s="6" t="s">
        <v>16</v>
      </c>
      <c r="G79" s="3" t="s">
        <v>18</v>
      </c>
      <c r="H79" s="11" t="s">
        <v>580</v>
      </c>
      <c r="I79" s="9" t="s">
        <v>637</v>
      </c>
    </row>
    <row r="80" spans="1:9" ht="70">
      <c r="A80" s="1">
        <f t="shared" si="8"/>
        <v>70</v>
      </c>
      <c r="B80" s="6" t="s">
        <v>581</v>
      </c>
      <c r="C80" s="6" t="s">
        <v>582</v>
      </c>
      <c r="D80" s="6" t="s">
        <v>583</v>
      </c>
      <c r="E80" s="7">
        <v>49.8</v>
      </c>
      <c r="F80" s="6" t="s">
        <v>13</v>
      </c>
      <c r="G80" s="3" t="s">
        <v>575</v>
      </c>
      <c r="H80" s="11" t="s">
        <v>584</v>
      </c>
      <c r="I80" s="9" t="s">
        <v>638</v>
      </c>
    </row>
    <row r="81" spans="1:9" ht="70">
      <c r="A81" s="1">
        <f t="shared" si="8"/>
        <v>71</v>
      </c>
      <c r="B81" s="6" t="s">
        <v>276</v>
      </c>
      <c r="C81" s="6" t="s">
        <v>277</v>
      </c>
      <c r="D81" s="6" t="s">
        <v>278</v>
      </c>
      <c r="E81" s="7">
        <v>39.799999999999997</v>
      </c>
      <c r="F81" s="6" t="s">
        <v>279</v>
      </c>
      <c r="G81" s="3" t="s">
        <v>280</v>
      </c>
      <c r="H81" s="11" t="s">
        <v>281</v>
      </c>
      <c r="I81" s="9" t="s">
        <v>524</v>
      </c>
    </row>
    <row r="82" spans="1:9" ht="70">
      <c r="A82" s="1">
        <f t="shared" si="8"/>
        <v>72</v>
      </c>
      <c r="B82" s="6" t="s">
        <v>282</v>
      </c>
      <c r="C82" s="6" t="s">
        <v>277</v>
      </c>
      <c r="D82" s="6" t="s">
        <v>283</v>
      </c>
      <c r="E82" s="7">
        <v>45</v>
      </c>
      <c r="F82" s="6" t="s">
        <v>279</v>
      </c>
      <c r="G82" s="3" t="s">
        <v>280</v>
      </c>
      <c r="H82" s="11" t="s">
        <v>284</v>
      </c>
      <c r="I82" s="9" t="s">
        <v>525</v>
      </c>
    </row>
    <row r="83" spans="1:9" ht="70">
      <c r="A83" s="1">
        <f t="shared" si="8"/>
        <v>73</v>
      </c>
      <c r="B83" s="6" t="s">
        <v>285</v>
      </c>
      <c r="C83" s="6" t="s">
        <v>277</v>
      </c>
      <c r="D83" s="6" t="s">
        <v>286</v>
      </c>
      <c r="E83" s="7">
        <v>39.799999999999997</v>
      </c>
      <c r="F83" s="6" t="s">
        <v>279</v>
      </c>
      <c r="G83" s="3" t="s">
        <v>280</v>
      </c>
      <c r="H83" s="11" t="s">
        <v>287</v>
      </c>
      <c r="I83" s="9" t="s">
        <v>526</v>
      </c>
    </row>
    <row r="84" spans="1:9" ht="84">
      <c r="A84" s="1">
        <f t="shared" si="8"/>
        <v>74</v>
      </c>
      <c r="B84" s="6" t="s">
        <v>288</v>
      </c>
      <c r="C84" s="6" t="s">
        <v>277</v>
      </c>
      <c r="D84" s="6" t="s">
        <v>289</v>
      </c>
      <c r="E84" s="7">
        <v>39.799999999999997</v>
      </c>
      <c r="F84" s="6" t="s">
        <v>279</v>
      </c>
      <c r="G84" s="3" t="s">
        <v>280</v>
      </c>
      <c r="H84" s="11" t="s">
        <v>290</v>
      </c>
      <c r="I84" s="9" t="s">
        <v>527</v>
      </c>
    </row>
    <row r="85" spans="1:9" ht="84">
      <c r="A85" s="1">
        <f t="shared" si="8"/>
        <v>75</v>
      </c>
      <c r="B85" s="6" t="s">
        <v>291</v>
      </c>
      <c r="C85" s="6" t="s">
        <v>277</v>
      </c>
      <c r="D85" s="6" t="s">
        <v>292</v>
      </c>
      <c r="E85" s="7">
        <v>59.8</v>
      </c>
      <c r="F85" s="6" t="s">
        <v>279</v>
      </c>
      <c r="G85" s="3" t="s">
        <v>280</v>
      </c>
      <c r="H85" s="11" t="s">
        <v>290</v>
      </c>
      <c r="I85" s="9" t="s">
        <v>528</v>
      </c>
    </row>
    <row r="86" spans="1:9" ht="84">
      <c r="A86" s="1">
        <f t="shared" si="8"/>
        <v>76</v>
      </c>
      <c r="B86" s="6" t="s">
        <v>293</v>
      </c>
      <c r="C86" s="6" t="s">
        <v>294</v>
      </c>
      <c r="D86" s="6" t="s">
        <v>295</v>
      </c>
      <c r="E86" s="7">
        <v>49.9</v>
      </c>
      <c r="F86" s="6" t="s">
        <v>7</v>
      </c>
      <c r="G86" s="3" t="s">
        <v>296</v>
      </c>
      <c r="H86" s="11" t="s">
        <v>297</v>
      </c>
      <c r="I86" s="9" t="s">
        <v>529</v>
      </c>
    </row>
    <row r="87" spans="1:9" s="10" customFormat="1" ht="30" customHeight="1">
      <c r="A87" s="13" t="s">
        <v>586</v>
      </c>
      <c r="B87" s="13"/>
      <c r="C87" s="13"/>
      <c r="D87" s="13"/>
      <c r="E87" s="13"/>
      <c r="F87" s="13"/>
      <c r="G87" s="13"/>
      <c r="H87" s="13"/>
      <c r="I87" s="13"/>
    </row>
    <row r="88" spans="1:9" ht="126">
      <c r="A88" s="1">
        <f>ROW()-11</f>
        <v>77</v>
      </c>
      <c r="B88" s="6" t="s">
        <v>587</v>
      </c>
      <c r="C88" s="6" t="s">
        <v>589</v>
      </c>
      <c r="D88" s="6" t="s">
        <v>590</v>
      </c>
      <c r="E88" s="7">
        <v>68</v>
      </c>
      <c r="F88" s="6" t="s">
        <v>591</v>
      </c>
      <c r="G88" s="3" t="s">
        <v>592</v>
      </c>
      <c r="H88" s="11" t="s">
        <v>640</v>
      </c>
      <c r="I88" s="9" t="s">
        <v>639</v>
      </c>
    </row>
    <row r="89" spans="1:9" ht="126">
      <c r="A89" s="1">
        <f>ROW()-11</f>
        <v>78</v>
      </c>
      <c r="B89" s="6" t="s">
        <v>593</v>
      </c>
      <c r="C89" s="6" t="s">
        <v>594</v>
      </c>
      <c r="D89" s="6" t="s">
        <v>598</v>
      </c>
      <c r="E89" s="7">
        <v>68</v>
      </c>
      <c r="F89" s="6" t="s">
        <v>591</v>
      </c>
      <c r="G89" s="3" t="s">
        <v>592</v>
      </c>
      <c r="H89" s="11" t="s">
        <v>642</v>
      </c>
      <c r="I89" s="9" t="s">
        <v>641</v>
      </c>
    </row>
    <row r="90" spans="1:9" s="10" customFormat="1" ht="30" customHeight="1">
      <c r="A90" s="13" t="s">
        <v>588</v>
      </c>
      <c r="B90" s="13"/>
      <c r="C90" s="13"/>
      <c r="D90" s="13"/>
      <c r="E90" s="13"/>
      <c r="F90" s="13"/>
      <c r="G90" s="13"/>
      <c r="H90" s="13"/>
      <c r="I90" s="13"/>
    </row>
    <row r="91" spans="1:9" ht="140">
      <c r="A91" s="1">
        <f>ROW()-12</f>
        <v>79</v>
      </c>
      <c r="B91" s="6" t="s">
        <v>595</v>
      </c>
      <c r="C91" s="6" t="s">
        <v>596</v>
      </c>
      <c r="D91" s="6" t="s">
        <v>597</v>
      </c>
      <c r="E91" s="7">
        <v>49.8</v>
      </c>
      <c r="F91" s="6" t="s">
        <v>301</v>
      </c>
      <c r="G91" s="3" t="s">
        <v>599</v>
      </c>
      <c r="H91" s="11" t="s">
        <v>644</v>
      </c>
      <c r="I91" s="9" t="s">
        <v>643</v>
      </c>
    </row>
    <row r="92" spans="1:9" s="10" customFormat="1" ht="30" customHeight="1">
      <c r="A92" s="13" t="s">
        <v>585</v>
      </c>
      <c r="B92" s="13"/>
      <c r="C92" s="13"/>
      <c r="D92" s="13"/>
      <c r="E92" s="13"/>
      <c r="F92" s="13"/>
      <c r="G92" s="13"/>
      <c r="H92" s="13"/>
      <c r="I92" s="13"/>
    </row>
    <row r="93" spans="1:9" ht="56">
      <c r="A93" s="1">
        <f>ROW()-13</f>
        <v>80</v>
      </c>
      <c r="B93" s="6" t="s">
        <v>298</v>
      </c>
      <c r="C93" s="6" t="s">
        <v>299</v>
      </c>
      <c r="D93" s="6" t="s">
        <v>300</v>
      </c>
      <c r="E93" s="7">
        <v>32</v>
      </c>
      <c r="F93" s="6" t="s">
        <v>301</v>
      </c>
      <c r="G93" s="3" t="s">
        <v>302</v>
      </c>
      <c r="H93" s="11" t="s">
        <v>303</v>
      </c>
      <c r="I93" s="9" t="s">
        <v>530</v>
      </c>
    </row>
    <row r="94" spans="1:9" ht="56">
      <c r="A94" s="1">
        <f>ROW()-13</f>
        <v>81</v>
      </c>
      <c r="B94" s="6" t="s">
        <v>304</v>
      </c>
      <c r="C94" s="6" t="s">
        <v>305</v>
      </c>
      <c r="D94" s="6" t="s">
        <v>306</v>
      </c>
      <c r="E94" s="7">
        <v>32</v>
      </c>
      <c r="F94" s="6" t="s">
        <v>301</v>
      </c>
      <c r="G94" s="3" t="s">
        <v>302</v>
      </c>
      <c r="H94" s="11" t="s">
        <v>307</v>
      </c>
      <c r="I94" s="9" t="s">
        <v>531</v>
      </c>
    </row>
    <row r="95" spans="1:9" s="10" customFormat="1" ht="30" customHeight="1">
      <c r="A95" s="13" t="s">
        <v>600</v>
      </c>
      <c r="B95" s="13"/>
      <c r="C95" s="13"/>
      <c r="D95" s="13"/>
      <c r="E95" s="13"/>
      <c r="F95" s="13"/>
      <c r="G95" s="13"/>
      <c r="H95" s="13"/>
      <c r="I95" s="13"/>
    </row>
    <row r="96" spans="1:9" ht="56">
      <c r="A96" s="1">
        <f>ROW()-14</f>
        <v>82</v>
      </c>
      <c r="B96" s="6" t="s">
        <v>308</v>
      </c>
      <c r="C96" s="6" t="s">
        <v>309</v>
      </c>
      <c r="D96" s="6" t="s">
        <v>310</v>
      </c>
      <c r="E96" s="7">
        <v>49.8</v>
      </c>
      <c r="F96" s="6" t="s">
        <v>16</v>
      </c>
      <c r="G96" s="3" t="s">
        <v>311</v>
      </c>
      <c r="H96" s="11" t="s">
        <v>312</v>
      </c>
      <c r="I96" s="9" t="s">
        <v>532</v>
      </c>
    </row>
    <row r="97" spans="1:9" ht="56">
      <c r="A97" s="1">
        <f t="shared" ref="A97:A100" si="9">ROW()-14</f>
        <v>83</v>
      </c>
      <c r="B97" s="6" t="s">
        <v>313</v>
      </c>
      <c r="C97" s="6" t="s">
        <v>314</v>
      </c>
      <c r="D97" s="6" t="s">
        <v>315</v>
      </c>
      <c r="E97" s="7">
        <v>49.8</v>
      </c>
      <c r="F97" s="6" t="s">
        <v>16</v>
      </c>
      <c r="G97" s="3" t="s">
        <v>316</v>
      </c>
      <c r="H97" s="11" t="s">
        <v>317</v>
      </c>
      <c r="I97" s="9" t="s">
        <v>533</v>
      </c>
    </row>
    <row r="98" spans="1:9" ht="56">
      <c r="A98" s="1">
        <f t="shared" si="9"/>
        <v>84</v>
      </c>
      <c r="B98" s="6" t="s">
        <v>318</v>
      </c>
      <c r="C98" s="6" t="s">
        <v>319</v>
      </c>
      <c r="D98" s="6" t="s">
        <v>320</v>
      </c>
      <c r="E98" s="7">
        <v>49.8</v>
      </c>
      <c r="F98" s="6" t="s">
        <v>16</v>
      </c>
      <c r="G98" s="3" t="s">
        <v>316</v>
      </c>
      <c r="H98" s="11" t="s">
        <v>321</v>
      </c>
      <c r="I98" s="9" t="s">
        <v>534</v>
      </c>
    </row>
    <row r="99" spans="1:9" ht="56">
      <c r="A99" s="1">
        <f t="shared" si="9"/>
        <v>85</v>
      </c>
      <c r="B99" s="6" t="s">
        <v>322</v>
      </c>
      <c r="C99" s="6" t="s">
        <v>323</v>
      </c>
      <c r="D99" s="6" t="s">
        <v>324</v>
      </c>
      <c r="E99" s="7">
        <v>49.8</v>
      </c>
      <c r="F99" s="6" t="s">
        <v>16</v>
      </c>
      <c r="G99" s="3" t="s">
        <v>316</v>
      </c>
      <c r="H99" s="11" t="s">
        <v>325</v>
      </c>
      <c r="I99" s="9" t="s">
        <v>535</v>
      </c>
    </row>
    <row r="100" spans="1:9" ht="56">
      <c r="A100" s="1">
        <f t="shared" si="9"/>
        <v>86</v>
      </c>
      <c r="B100" s="6" t="s">
        <v>601</v>
      </c>
      <c r="C100" s="6" t="s">
        <v>602</v>
      </c>
      <c r="D100" s="6" t="s">
        <v>603</v>
      </c>
      <c r="E100" s="7">
        <v>49.8</v>
      </c>
      <c r="F100" s="6" t="s">
        <v>13</v>
      </c>
      <c r="G100" s="3" t="s">
        <v>575</v>
      </c>
      <c r="H100" s="11" t="s">
        <v>604</v>
      </c>
      <c r="I100" s="9" t="s">
        <v>645</v>
      </c>
    </row>
    <row r="101" spans="1:9" s="10" customFormat="1" ht="30" customHeight="1">
      <c r="A101" s="13" t="s">
        <v>605</v>
      </c>
      <c r="B101" s="13"/>
      <c r="C101" s="13"/>
      <c r="D101" s="13"/>
      <c r="E101" s="13"/>
      <c r="F101" s="13"/>
      <c r="G101" s="13"/>
      <c r="H101" s="13"/>
      <c r="I101" s="13"/>
    </row>
    <row r="102" spans="1:9" ht="56">
      <c r="A102" s="1">
        <f>ROW()-15</f>
        <v>87</v>
      </c>
      <c r="B102" s="6" t="s">
        <v>326</v>
      </c>
      <c r="C102" s="6" t="s">
        <v>327</v>
      </c>
      <c r="D102" s="6" t="s">
        <v>328</v>
      </c>
      <c r="E102" s="7">
        <v>49.8</v>
      </c>
      <c r="F102" s="6" t="s">
        <v>16</v>
      </c>
      <c r="G102" s="3" t="s">
        <v>316</v>
      </c>
      <c r="H102" s="11" t="s">
        <v>329</v>
      </c>
      <c r="I102" s="9" t="s">
        <v>536</v>
      </c>
    </row>
    <row r="103" spans="1:9" ht="56">
      <c r="A103" s="1">
        <f t="shared" ref="A103:A105" si="10">ROW()-15</f>
        <v>88</v>
      </c>
      <c r="B103" s="6" t="s">
        <v>330</v>
      </c>
      <c r="C103" s="6" t="s">
        <v>331</v>
      </c>
      <c r="D103" s="6" t="s">
        <v>332</v>
      </c>
      <c r="E103" s="7">
        <v>49.8</v>
      </c>
      <c r="F103" s="6" t="s">
        <v>16</v>
      </c>
      <c r="G103" s="3" t="s">
        <v>316</v>
      </c>
      <c r="H103" s="11" t="s">
        <v>333</v>
      </c>
      <c r="I103" s="9" t="s">
        <v>537</v>
      </c>
    </row>
    <row r="104" spans="1:9" ht="56">
      <c r="A104" s="1">
        <f t="shared" si="10"/>
        <v>89</v>
      </c>
      <c r="B104" s="6" t="s">
        <v>334</v>
      </c>
      <c r="C104" s="6" t="s">
        <v>335</v>
      </c>
      <c r="D104" s="6" t="s">
        <v>336</v>
      </c>
      <c r="E104" s="7">
        <v>49.8</v>
      </c>
      <c r="F104" s="6" t="s">
        <v>16</v>
      </c>
      <c r="G104" s="3" t="s">
        <v>316</v>
      </c>
      <c r="H104" s="11" t="s">
        <v>337</v>
      </c>
      <c r="I104" s="9" t="s">
        <v>538</v>
      </c>
    </row>
    <row r="105" spans="1:9" ht="56">
      <c r="A105" s="1">
        <f t="shared" si="10"/>
        <v>90</v>
      </c>
      <c r="B105" s="6" t="s">
        <v>338</v>
      </c>
      <c r="C105" s="6" t="s">
        <v>339</v>
      </c>
      <c r="D105" s="6" t="s">
        <v>340</v>
      </c>
      <c r="E105" s="7">
        <v>49.8</v>
      </c>
      <c r="F105" s="6" t="s">
        <v>16</v>
      </c>
      <c r="G105" s="3" t="s">
        <v>316</v>
      </c>
      <c r="H105" s="11" t="s">
        <v>341</v>
      </c>
      <c r="I105" s="9" t="s">
        <v>539</v>
      </c>
    </row>
    <row r="106" spans="1:9" s="10" customFormat="1" ht="30" customHeight="1">
      <c r="A106" s="13" t="s">
        <v>607</v>
      </c>
      <c r="B106" s="13"/>
      <c r="C106" s="13"/>
      <c r="D106" s="13"/>
      <c r="E106" s="13"/>
      <c r="F106" s="13"/>
      <c r="G106" s="13"/>
      <c r="H106" s="13"/>
      <c r="I106" s="13"/>
    </row>
    <row r="107" spans="1:9" ht="56">
      <c r="A107" s="1">
        <f>ROW()-16</f>
        <v>91</v>
      </c>
      <c r="B107" s="6" t="s">
        <v>342</v>
      </c>
      <c r="C107" s="6" t="s">
        <v>343</v>
      </c>
      <c r="D107" s="6" t="s">
        <v>344</v>
      </c>
      <c r="E107" s="7">
        <v>49.8</v>
      </c>
      <c r="F107" s="6" t="s">
        <v>16</v>
      </c>
      <c r="G107" s="3" t="s">
        <v>316</v>
      </c>
      <c r="H107" s="11" t="s">
        <v>345</v>
      </c>
      <c r="I107" s="9" t="s">
        <v>540</v>
      </c>
    </row>
    <row r="108" spans="1:9" ht="56">
      <c r="A108" s="1">
        <f t="shared" ref="A108:A110" si="11">ROW()-16</f>
        <v>92</v>
      </c>
      <c r="B108" s="6" t="s">
        <v>346</v>
      </c>
      <c r="C108" s="6" t="s">
        <v>347</v>
      </c>
      <c r="D108" s="6" t="s">
        <v>348</v>
      </c>
      <c r="E108" s="7">
        <v>49.8</v>
      </c>
      <c r="F108" s="6" t="s">
        <v>16</v>
      </c>
      <c r="G108" s="3" t="s">
        <v>316</v>
      </c>
      <c r="H108" s="11" t="s">
        <v>349</v>
      </c>
      <c r="I108" s="9" t="s">
        <v>541</v>
      </c>
    </row>
    <row r="109" spans="1:9" ht="56">
      <c r="A109" s="1">
        <f t="shared" si="11"/>
        <v>93</v>
      </c>
      <c r="B109" s="6" t="s">
        <v>350</v>
      </c>
      <c r="C109" s="6" t="s">
        <v>351</v>
      </c>
      <c r="D109" s="6" t="s">
        <v>352</v>
      </c>
      <c r="E109" s="7">
        <v>49.8</v>
      </c>
      <c r="F109" s="6" t="s">
        <v>16</v>
      </c>
      <c r="G109" s="3" t="s">
        <v>316</v>
      </c>
      <c r="H109" s="11" t="s">
        <v>353</v>
      </c>
      <c r="I109" s="9" t="s">
        <v>542</v>
      </c>
    </row>
    <row r="110" spans="1:9" ht="56">
      <c r="A110" s="1">
        <f t="shared" si="11"/>
        <v>94</v>
      </c>
      <c r="B110" s="6" t="s">
        <v>354</v>
      </c>
      <c r="C110" s="6" t="s">
        <v>355</v>
      </c>
      <c r="D110" s="6" t="s">
        <v>356</v>
      </c>
      <c r="E110" s="7">
        <v>49.8</v>
      </c>
      <c r="F110" s="6" t="s">
        <v>16</v>
      </c>
      <c r="G110" s="3" t="s">
        <v>316</v>
      </c>
      <c r="H110" s="11" t="s">
        <v>357</v>
      </c>
      <c r="I110" s="9" t="s">
        <v>543</v>
      </c>
    </row>
    <row r="111" spans="1:9" s="10" customFormat="1" ht="30" customHeight="1">
      <c r="A111" s="13" t="s">
        <v>608</v>
      </c>
      <c r="B111" s="13"/>
      <c r="C111" s="13"/>
      <c r="D111" s="13"/>
      <c r="E111" s="13"/>
      <c r="F111" s="13"/>
      <c r="G111" s="13"/>
      <c r="H111" s="13"/>
      <c r="I111" s="13"/>
    </row>
    <row r="112" spans="1:9" ht="70">
      <c r="A112" s="1">
        <f>ROW()-17</f>
        <v>95</v>
      </c>
      <c r="B112" s="6" t="s">
        <v>358</v>
      </c>
      <c r="C112" s="6" t="s">
        <v>359</v>
      </c>
      <c r="D112" s="6" t="s">
        <v>360</v>
      </c>
      <c r="E112" s="7">
        <v>49.8</v>
      </c>
      <c r="F112" s="6" t="s">
        <v>16</v>
      </c>
      <c r="G112" s="3" t="s">
        <v>316</v>
      </c>
      <c r="H112" s="11" t="s">
        <v>361</v>
      </c>
      <c r="I112" s="9" t="s">
        <v>544</v>
      </c>
    </row>
    <row r="113" spans="1:9" ht="70">
      <c r="A113" s="1">
        <f>ROW()-17</f>
        <v>96</v>
      </c>
      <c r="B113" s="6" t="s">
        <v>362</v>
      </c>
      <c r="C113" s="6" t="s">
        <v>363</v>
      </c>
      <c r="D113" s="6" t="s">
        <v>364</v>
      </c>
      <c r="E113" s="7">
        <v>79.8</v>
      </c>
      <c r="F113" s="6" t="s">
        <v>16</v>
      </c>
      <c r="G113" s="3" t="s">
        <v>316</v>
      </c>
      <c r="H113" s="11" t="s">
        <v>365</v>
      </c>
      <c r="I113" s="9" t="s">
        <v>545</v>
      </c>
    </row>
    <row r="114" spans="1:9" s="10" customFormat="1" ht="30" customHeight="1">
      <c r="A114" s="13" t="s">
        <v>609</v>
      </c>
      <c r="B114" s="13"/>
      <c r="C114" s="13"/>
      <c r="D114" s="13"/>
      <c r="E114" s="13"/>
      <c r="F114" s="13"/>
      <c r="G114" s="13"/>
      <c r="H114" s="13"/>
      <c r="I114" s="13"/>
    </row>
    <row r="115" spans="1:9" ht="56">
      <c r="A115" s="1">
        <f>ROW()-18</f>
        <v>97</v>
      </c>
      <c r="B115" s="6" t="s">
        <v>366</v>
      </c>
      <c r="C115" s="6" t="s">
        <v>367</v>
      </c>
      <c r="D115" s="6" t="s">
        <v>368</v>
      </c>
      <c r="E115" s="7">
        <v>49.8</v>
      </c>
      <c r="F115" s="6" t="s">
        <v>16</v>
      </c>
      <c r="G115" s="3" t="s">
        <v>316</v>
      </c>
      <c r="H115" s="11" t="s">
        <v>369</v>
      </c>
      <c r="I115" s="9" t="s">
        <v>546</v>
      </c>
    </row>
    <row r="116" spans="1:9" ht="56">
      <c r="A116" s="1">
        <f t="shared" ref="A116:A118" si="12">ROW()-18</f>
        <v>98</v>
      </c>
      <c r="B116" s="6" t="s">
        <v>370</v>
      </c>
      <c r="C116" s="6" t="s">
        <v>367</v>
      </c>
      <c r="D116" s="6" t="s">
        <v>371</v>
      </c>
      <c r="E116" s="7">
        <v>49.8</v>
      </c>
      <c r="F116" s="6" t="s">
        <v>16</v>
      </c>
      <c r="G116" s="3" t="s">
        <v>316</v>
      </c>
      <c r="H116" s="11" t="s">
        <v>372</v>
      </c>
      <c r="I116" s="9" t="s">
        <v>547</v>
      </c>
    </row>
    <row r="117" spans="1:9" ht="56">
      <c r="A117" s="1">
        <f t="shared" si="12"/>
        <v>99</v>
      </c>
      <c r="B117" s="6" t="s">
        <v>373</v>
      </c>
      <c r="C117" s="6" t="s">
        <v>367</v>
      </c>
      <c r="D117" s="6" t="s">
        <v>374</v>
      </c>
      <c r="E117" s="7">
        <v>49.8</v>
      </c>
      <c r="F117" s="6" t="s">
        <v>16</v>
      </c>
      <c r="G117" s="3" t="s">
        <v>316</v>
      </c>
      <c r="H117" s="11" t="s">
        <v>375</v>
      </c>
      <c r="I117" s="9" t="s">
        <v>548</v>
      </c>
    </row>
    <row r="118" spans="1:9" ht="70">
      <c r="A118" s="1">
        <f t="shared" si="12"/>
        <v>100</v>
      </c>
      <c r="B118" s="6" t="s">
        <v>376</v>
      </c>
      <c r="C118" s="6" t="s">
        <v>367</v>
      </c>
      <c r="D118" s="6" t="s">
        <v>377</v>
      </c>
      <c r="E118" s="7">
        <v>69.8</v>
      </c>
      <c r="F118" s="6" t="s">
        <v>16</v>
      </c>
      <c r="G118" s="3" t="s">
        <v>316</v>
      </c>
      <c r="H118" s="11" t="s">
        <v>378</v>
      </c>
      <c r="I118" s="9" t="s">
        <v>549</v>
      </c>
    </row>
    <row r="119" spans="1:9" s="10" customFormat="1" ht="30" customHeight="1">
      <c r="A119" s="13" t="s">
        <v>606</v>
      </c>
      <c r="B119" s="13"/>
      <c r="C119" s="13"/>
      <c r="D119" s="13"/>
      <c r="E119" s="13"/>
      <c r="F119" s="13"/>
      <c r="G119" s="13"/>
      <c r="H119" s="13"/>
      <c r="I119" s="13"/>
    </row>
    <row r="120" spans="1:9" ht="112">
      <c r="A120" s="1">
        <f>ROW()-19</f>
        <v>101</v>
      </c>
      <c r="B120" s="6" t="s">
        <v>619</v>
      </c>
      <c r="C120" s="6" t="s">
        <v>620</v>
      </c>
      <c r="D120" s="6" t="s">
        <v>621</v>
      </c>
      <c r="E120" s="7">
        <v>39.799999999999997</v>
      </c>
      <c r="F120" s="6" t="s">
        <v>622</v>
      </c>
      <c r="G120" s="3" t="s">
        <v>623</v>
      </c>
      <c r="H120" s="11" t="s">
        <v>647</v>
      </c>
      <c r="I120" s="9" t="s">
        <v>646</v>
      </c>
    </row>
    <row r="121" spans="1:9" s="10" customFormat="1" ht="30" customHeight="1">
      <c r="A121" s="13" t="s">
        <v>617</v>
      </c>
      <c r="B121" s="13"/>
      <c r="C121" s="13"/>
      <c r="D121" s="13"/>
      <c r="E121" s="13"/>
      <c r="F121" s="13"/>
      <c r="G121" s="13"/>
      <c r="H121" s="13"/>
      <c r="I121" s="13"/>
    </row>
    <row r="122" spans="1:9" ht="56">
      <c r="A122" s="1">
        <f>ROW()-20</f>
        <v>102</v>
      </c>
      <c r="B122" s="6" t="s">
        <v>624</v>
      </c>
      <c r="C122" s="6" t="s">
        <v>625</v>
      </c>
      <c r="D122" s="6" t="s">
        <v>626</v>
      </c>
      <c r="E122" s="7">
        <v>49.8</v>
      </c>
      <c r="F122" s="6" t="s">
        <v>16</v>
      </c>
      <c r="G122" s="3" t="s">
        <v>316</v>
      </c>
      <c r="H122" s="11" t="s">
        <v>627</v>
      </c>
      <c r="I122" s="9" t="s">
        <v>648</v>
      </c>
    </row>
    <row r="123" spans="1:9" s="10" customFormat="1" ht="30" customHeight="1">
      <c r="A123" s="13" t="s">
        <v>618</v>
      </c>
      <c r="B123" s="13"/>
      <c r="C123" s="13"/>
      <c r="D123" s="13"/>
      <c r="E123" s="13"/>
      <c r="F123" s="13"/>
      <c r="G123" s="13"/>
      <c r="H123" s="13"/>
      <c r="I123" s="13"/>
    </row>
    <row r="124" spans="1:9" ht="56">
      <c r="A124" s="1">
        <f>ROW()-21</f>
        <v>103</v>
      </c>
      <c r="B124" s="6" t="s">
        <v>628</v>
      </c>
      <c r="C124" s="6" t="s">
        <v>629</v>
      </c>
      <c r="D124" s="6" t="s">
        <v>630</v>
      </c>
      <c r="E124" s="7">
        <v>39.799999999999997</v>
      </c>
      <c r="F124" s="6" t="s">
        <v>301</v>
      </c>
      <c r="G124" s="3" t="s">
        <v>631</v>
      </c>
      <c r="H124" s="11" t="s">
        <v>632</v>
      </c>
      <c r="I124" s="9" t="s">
        <v>649</v>
      </c>
    </row>
    <row r="125" spans="1:9" s="10" customFormat="1" ht="30" customHeight="1">
      <c r="A125" s="13" t="s">
        <v>610</v>
      </c>
      <c r="B125" s="13"/>
      <c r="C125" s="13"/>
      <c r="D125" s="13"/>
      <c r="E125" s="13"/>
      <c r="F125" s="13"/>
      <c r="G125" s="13"/>
      <c r="H125" s="13"/>
      <c r="I125" s="13"/>
    </row>
    <row r="126" spans="1:9" ht="98">
      <c r="A126" s="1">
        <f>ROW()-22</f>
        <v>104</v>
      </c>
      <c r="B126" s="6" t="s">
        <v>379</v>
      </c>
      <c r="C126" s="6" t="s">
        <v>380</v>
      </c>
      <c r="D126" s="6" t="s">
        <v>381</v>
      </c>
      <c r="E126" s="7">
        <v>45</v>
      </c>
      <c r="F126" s="6" t="s">
        <v>8</v>
      </c>
      <c r="G126" s="3" t="s">
        <v>382</v>
      </c>
      <c r="H126" s="11" t="s">
        <v>383</v>
      </c>
      <c r="I126" s="9" t="s">
        <v>550</v>
      </c>
    </row>
    <row r="127" spans="1:9" s="10" customFormat="1" ht="30" customHeight="1">
      <c r="A127" s="13" t="s">
        <v>611</v>
      </c>
      <c r="B127" s="13"/>
      <c r="C127" s="13"/>
      <c r="D127" s="13"/>
      <c r="E127" s="13"/>
      <c r="F127" s="13"/>
      <c r="G127" s="13"/>
      <c r="H127" s="13"/>
      <c r="I127" s="13"/>
    </row>
    <row r="128" spans="1:9" ht="98">
      <c r="A128" s="1">
        <f>ROW()-23</f>
        <v>105</v>
      </c>
      <c r="B128" s="6" t="s">
        <v>384</v>
      </c>
      <c r="C128" s="6" t="s">
        <v>385</v>
      </c>
      <c r="D128" s="6" t="s">
        <v>386</v>
      </c>
      <c r="E128" s="7">
        <v>49</v>
      </c>
      <c r="F128" s="6" t="s">
        <v>8</v>
      </c>
      <c r="G128" s="3" t="s">
        <v>387</v>
      </c>
      <c r="H128" s="11" t="s">
        <v>388</v>
      </c>
      <c r="I128" s="9" t="s">
        <v>551</v>
      </c>
    </row>
    <row r="129" spans="1:9" s="10" customFormat="1" ht="30" customHeight="1">
      <c r="A129" s="13" t="s">
        <v>612</v>
      </c>
      <c r="B129" s="13"/>
      <c r="C129" s="13"/>
      <c r="D129" s="13"/>
      <c r="E129" s="13"/>
      <c r="F129" s="13"/>
      <c r="G129" s="13"/>
      <c r="H129" s="13"/>
      <c r="I129" s="13"/>
    </row>
    <row r="130" spans="1:9" ht="84">
      <c r="A130" s="1">
        <f>ROW()-24</f>
        <v>106</v>
      </c>
      <c r="B130" s="6" t="s">
        <v>389</v>
      </c>
      <c r="C130" s="6" t="s">
        <v>390</v>
      </c>
      <c r="D130" s="6" t="s">
        <v>391</v>
      </c>
      <c r="E130" s="7">
        <v>37</v>
      </c>
      <c r="F130" s="6" t="s">
        <v>7</v>
      </c>
      <c r="G130" s="3" t="s">
        <v>392</v>
      </c>
      <c r="H130" s="11" t="s">
        <v>393</v>
      </c>
      <c r="I130" s="9" t="s">
        <v>552</v>
      </c>
    </row>
    <row r="131" spans="1:9" s="10" customFormat="1" ht="30" customHeight="1">
      <c r="A131" s="13" t="s">
        <v>613</v>
      </c>
      <c r="B131" s="13"/>
      <c r="C131" s="13"/>
      <c r="D131" s="13"/>
      <c r="E131" s="13"/>
      <c r="F131" s="13"/>
      <c r="G131" s="13"/>
      <c r="H131" s="13"/>
      <c r="I131" s="13"/>
    </row>
    <row r="132" spans="1:9" ht="154">
      <c r="A132" s="1">
        <f>ROW()-25</f>
        <v>107</v>
      </c>
      <c r="B132" s="6" t="s">
        <v>394</v>
      </c>
      <c r="C132" s="6" t="s">
        <v>395</v>
      </c>
      <c r="D132" s="6" t="s">
        <v>396</v>
      </c>
      <c r="E132" s="7">
        <v>45</v>
      </c>
      <c r="F132" s="6" t="s">
        <v>155</v>
      </c>
      <c r="G132" s="3" t="s">
        <v>397</v>
      </c>
      <c r="H132" s="11" t="s">
        <v>452</v>
      </c>
      <c r="I132" s="9" t="s">
        <v>553</v>
      </c>
    </row>
    <row r="133" spans="1:9" ht="98">
      <c r="A133" s="1">
        <f>ROW()-25</f>
        <v>108</v>
      </c>
      <c r="B133" s="6" t="s">
        <v>398</v>
      </c>
      <c r="C133" s="6" t="s">
        <v>399</v>
      </c>
      <c r="D133" s="6" t="s">
        <v>400</v>
      </c>
      <c r="E133" s="7">
        <v>48</v>
      </c>
      <c r="F133" s="6" t="s">
        <v>401</v>
      </c>
      <c r="G133" s="3" t="s">
        <v>402</v>
      </c>
      <c r="H133" s="11" t="s">
        <v>453</v>
      </c>
      <c r="I133" s="9" t="s">
        <v>554</v>
      </c>
    </row>
    <row r="134" spans="1:9" s="10" customFormat="1" ht="30" customHeight="1">
      <c r="A134" s="13" t="s">
        <v>614</v>
      </c>
      <c r="B134" s="13"/>
      <c r="C134" s="13"/>
      <c r="D134" s="13"/>
      <c r="E134" s="13"/>
      <c r="F134" s="13"/>
      <c r="G134" s="13"/>
      <c r="H134" s="13"/>
      <c r="I134" s="13"/>
    </row>
    <row r="135" spans="1:9" ht="70">
      <c r="A135" s="1">
        <f>ROW()-26</f>
        <v>109</v>
      </c>
      <c r="B135" s="6" t="s">
        <v>403</v>
      </c>
      <c r="C135" s="6" t="s">
        <v>404</v>
      </c>
      <c r="D135" s="6" t="s">
        <v>405</v>
      </c>
      <c r="E135" s="7">
        <v>49</v>
      </c>
      <c r="F135" s="6" t="s">
        <v>7</v>
      </c>
      <c r="G135" s="3" t="s">
        <v>406</v>
      </c>
      <c r="H135" s="11" t="s">
        <v>407</v>
      </c>
      <c r="I135" s="9" t="s">
        <v>555</v>
      </c>
    </row>
    <row r="136" spans="1:9" ht="98">
      <c r="A136" s="1">
        <f>ROW()-26</f>
        <v>110</v>
      </c>
      <c r="B136" s="6" t="s">
        <v>408</v>
      </c>
      <c r="C136" s="6" t="s">
        <v>409</v>
      </c>
      <c r="D136" s="6" t="s">
        <v>410</v>
      </c>
      <c r="E136" s="7">
        <v>69.900000000000006</v>
      </c>
      <c r="F136" s="6" t="s">
        <v>7</v>
      </c>
      <c r="G136" s="3" t="s">
        <v>411</v>
      </c>
      <c r="H136" s="11" t="s">
        <v>412</v>
      </c>
      <c r="I136" s="9" t="s">
        <v>556</v>
      </c>
    </row>
    <row r="137" spans="1:9" s="10" customFormat="1" ht="30" customHeight="1">
      <c r="A137" s="13" t="s">
        <v>615</v>
      </c>
      <c r="B137" s="13"/>
      <c r="C137" s="13"/>
      <c r="D137" s="13"/>
      <c r="E137" s="13"/>
      <c r="F137" s="13"/>
      <c r="G137" s="13"/>
      <c r="H137" s="13"/>
      <c r="I137" s="13"/>
    </row>
    <row r="138" spans="1:9" ht="154">
      <c r="A138" s="1">
        <f>ROW()-27</f>
        <v>111</v>
      </c>
      <c r="B138" s="6" t="s">
        <v>413</v>
      </c>
      <c r="C138" s="6" t="s">
        <v>414</v>
      </c>
      <c r="D138" s="6" t="s">
        <v>415</v>
      </c>
      <c r="E138" s="7">
        <v>55</v>
      </c>
      <c r="F138" s="6" t="s">
        <v>416</v>
      </c>
      <c r="G138" s="3" t="s">
        <v>417</v>
      </c>
      <c r="H138" s="11" t="s">
        <v>454</v>
      </c>
      <c r="I138" s="9" t="s">
        <v>557</v>
      </c>
    </row>
    <row r="139" spans="1:9" ht="112">
      <c r="A139" s="1">
        <f t="shared" ref="A139:A141" si="13">ROW()-27</f>
        <v>112</v>
      </c>
      <c r="B139" s="6" t="s">
        <v>418</v>
      </c>
      <c r="C139" s="6" t="s">
        <v>419</v>
      </c>
      <c r="D139" s="6" t="s">
        <v>420</v>
      </c>
      <c r="E139" s="7">
        <v>49.8</v>
      </c>
      <c r="F139" s="6" t="s">
        <v>421</v>
      </c>
      <c r="G139" s="3" t="s">
        <v>446</v>
      </c>
      <c r="H139" s="11" t="s">
        <v>455</v>
      </c>
      <c r="I139" s="9" t="s">
        <v>558</v>
      </c>
    </row>
    <row r="140" spans="1:9" ht="168">
      <c r="A140" s="1">
        <f t="shared" si="13"/>
        <v>113</v>
      </c>
      <c r="B140" s="6" t="s">
        <v>422</v>
      </c>
      <c r="C140" s="6" t="s">
        <v>423</v>
      </c>
      <c r="D140" s="6" t="s">
        <v>424</v>
      </c>
      <c r="E140" s="7">
        <v>55</v>
      </c>
      <c r="F140" s="6" t="s">
        <v>416</v>
      </c>
      <c r="G140" s="3" t="s">
        <v>445</v>
      </c>
      <c r="H140" s="11" t="s">
        <v>456</v>
      </c>
      <c r="I140" s="9" t="s">
        <v>559</v>
      </c>
    </row>
    <row r="141" spans="1:9" ht="168">
      <c r="A141" s="1">
        <f t="shared" si="13"/>
        <v>114</v>
      </c>
      <c r="B141" s="6" t="s">
        <v>425</v>
      </c>
      <c r="C141" s="6" t="s">
        <v>426</v>
      </c>
      <c r="D141" s="6" t="s">
        <v>427</v>
      </c>
      <c r="E141" s="7">
        <v>55</v>
      </c>
      <c r="F141" s="6" t="s">
        <v>155</v>
      </c>
      <c r="G141" s="3" t="s">
        <v>444</v>
      </c>
      <c r="H141" s="11" t="s">
        <v>457</v>
      </c>
      <c r="I141" s="9" t="s">
        <v>560</v>
      </c>
    </row>
    <row r="142" spans="1:9" s="10" customFormat="1" ht="30" customHeight="1">
      <c r="A142" s="13" t="s">
        <v>616</v>
      </c>
      <c r="B142" s="13"/>
      <c r="C142" s="13"/>
      <c r="D142" s="13"/>
      <c r="E142" s="13"/>
      <c r="F142" s="13"/>
      <c r="G142" s="13"/>
      <c r="H142" s="13"/>
      <c r="I142" s="13"/>
    </row>
    <row r="143" spans="1:9" ht="84">
      <c r="A143" s="1">
        <f>ROW()-28</f>
        <v>115</v>
      </c>
      <c r="B143" s="6" t="s">
        <v>428</v>
      </c>
      <c r="C143" s="6" t="s">
        <v>429</v>
      </c>
      <c r="D143" s="6" t="s">
        <v>430</v>
      </c>
      <c r="E143" s="7">
        <v>49.8</v>
      </c>
      <c r="F143" s="6" t="s">
        <v>8</v>
      </c>
      <c r="G143" s="3" t="s">
        <v>431</v>
      </c>
      <c r="H143" s="11" t="s">
        <v>432</v>
      </c>
      <c r="I143" s="9" t="s">
        <v>561</v>
      </c>
    </row>
    <row r="144" spans="1:9" ht="56">
      <c r="A144" s="1">
        <f t="shared" ref="A144:A145" si="14">ROW()-28</f>
        <v>116</v>
      </c>
      <c r="B144" s="6" t="s">
        <v>433</v>
      </c>
      <c r="C144" s="6" t="s">
        <v>434</v>
      </c>
      <c r="D144" s="6" t="s">
        <v>435</v>
      </c>
      <c r="E144" s="7">
        <v>49</v>
      </c>
      <c r="F144" s="6" t="s">
        <v>7</v>
      </c>
      <c r="G144" s="3" t="s">
        <v>436</v>
      </c>
      <c r="H144" s="11" t="s">
        <v>437</v>
      </c>
      <c r="I144" s="9" t="s">
        <v>562</v>
      </c>
    </row>
    <row r="145" spans="1:9" ht="168">
      <c r="A145" s="1">
        <f t="shared" si="14"/>
        <v>117</v>
      </c>
      <c r="B145" s="6" t="s">
        <v>438</v>
      </c>
      <c r="C145" s="6" t="s">
        <v>439</v>
      </c>
      <c r="D145" s="6" t="s">
        <v>440</v>
      </c>
      <c r="E145" s="7">
        <v>49.9</v>
      </c>
      <c r="F145" s="6" t="s">
        <v>441</v>
      </c>
      <c r="G145" s="3" t="s">
        <v>443</v>
      </c>
      <c r="H145" s="11" t="s">
        <v>458</v>
      </c>
      <c r="I145" s="9" t="s">
        <v>563</v>
      </c>
    </row>
  </sheetData>
  <mergeCells count="27">
    <mergeCell ref="A121:I121"/>
    <mergeCell ref="A2:I2"/>
    <mergeCell ref="A13:I13"/>
    <mergeCell ref="A26:I26"/>
    <mergeCell ref="A42:I42"/>
    <mergeCell ref="A52:I52"/>
    <mergeCell ref="A142:I142"/>
    <mergeCell ref="A127:I127"/>
    <mergeCell ref="A61:I61"/>
    <mergeCell ref="A65:I65"/>
    <mergeCell ref="A70:I70"/>
    <mergeCell ref="A74:I74"/>
    <mergeCell ref="A92:I92"/>
    <mergeCell ref="A95:I95"/>
    <mergeCell ref="A101:I101"/>
    <mergeCell ref="A106:I106"/>
    <mergeCell ref="A111:I111"/>
    <mergeCell ref="A114:I114"/>
    <mergeCell ref="A125:I125"/>
    <mergeCell ref="A87:I87"/>
    <mergeCell ref="A90:I90"/>
    <mergeCell ref="A119:I119"/>
    <mergeCell ref="A123:I123"/>
    <mergeCell ref="A129:I129"/>
    <mergeCell ref="A131:I131"/>
    <mergeCell ref="A134:I134"/>
    <mergeCell ref="A137:I137"/>
  </mergeCells>
  <phoneticPr fontId="1" type="noConversion"/>
  <hyperlinks>
    <hyperlink ref="I36" r:id="rId1" xr:uid="{79206F19-4150-4BEC-9C39-FD552B627A56}"/>
    <hyperlink ref="I55" r:id="rId2" xr:uid="{8FB21462-F1FE-4AD3-99EA-A7EB65B07468}"/>
    <hyperlink ref="I78" r:id="rId3" xr:uid="{CDBE0367-CAAC-4CB9-8532-5AE44CDEFC67}"/>
    <hyperlink ref="I79" r:id="rId4" xr:uid="{9069EF42-2411-4115-8FFF-9D4B1A2D00DA}"/>
    <hyperlink ref="I80" r:id="rId5" xr:uid="{0E0F1F3A-8CA5-4FA5-949F-1DC8DB78AF02}"/>
    <hyperlink ref="I88" r:id="rId6" xr:uid="{3AA860C3-8535-42CF-A708-DB2C56931FB5}"/>
    <hyperlink ref="I89" r:id="rId7" xr:uid="{CC965DF1-3105-469D-B972-7A43BDE3D479}"/>
    <hyperlink ref="I91" r:id="rId8" xr:uid="{2DD1AB5E-1AAB-4C0D-871B-3E3F378CB4A8}"/>
    <hyperlink ref="I100" r:id="rId9" xr:uid="{76D23685-5EA9-4C7B-B492-E4581EDDCBB5}"/>
    <hyperlink ref="I120" r:id="rId10" xr:uid="{20F60733-5573-4253-B60D-89C3BA4F8274}"/>
    <hyperlink ref="I122" r:id="rId11" xr:uid="{5602B9C9-DBC5-42E3-B665-83EE2E5BEFF0}"/>
    <hyperlink ref="I124" r:id="rId12" xr:uid="{AD157CB6-6BB6-4294-9270-EB83C7BF66E9}"/>
  </hyperlinks>
  <pageMargins left="0.7" right="0.7" top="0.75" bottom="0.75" header="0.3" footer="0.3"/>
  <pageSetup paperSize="9" orientation="portrait"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4138A-6E0B-4B78-A863-E726FF471B2A}">
  <dimension ref="A1:G302"/>
  <sheetViews>
    <sheetView workbookViewId="0">
      <pane ySplit="1" topLeftCell="A2" activePane="bottomLeft" state="frozen"/>
      <selection pane="bottomLeft"/>
    </sheetView>
  </sheetViews>
  <sheetFormatPr defaultColWidth="9.08203125" defaultRowHeight="34.5" customHeight="1"/>
  <cols>
    <col min="1" max="1" width="4.58203125" style="18" customWidth="1"/>
    <col min="2" max="2" width="43.58203125" style="19" customWidth="1"/>
    <col min="3" max="3" width="18.5" style="18" customWidth="1"/>
    <col min="4" max="4" width="20.58203125" style="23" customWidth="1"/>
    <col min="5" max="5" width="9.33203125" style="22" customWidth="1"/>
    <col min="6" max="6" width="188" style="32" customWidth="1"/>
    <col min="7" max="233" width="9.08203125" style="18"/>
    <col min="234" max="234" width="9" style="18" customWidth="1"/>
    <col min="235" max="235" width="7.75" style="18" customWidth="1"/>
    <col min="236" max="236" width="14.9140625" style="18" customWidth="1"/>
    <col min="237" max="237" width="9" style="18" customWidth="1"/>
    <col min="238" max="238" width="17.25" style="18" customWidth="1"/>
    <col min="239" max="239" width="46.4140625" style="18" customWidth="1"/>
    <col min="240" max="240" width="8" style="18" customWidth="1"/>
    <col min="241" max="241" width="6" style="18" customWidth="1"/>
    <col min="242" max="242" width="4.9140625" style="18" customWidth="1"/>
    <col min="243" max="243" width="16.08203125" style="18" customWidth="1"/>
    <col min="244" max="244" width="7.25" style="18" customWidth="1"/>
    <col min="245" max="245" width="48.33203125" style="18" customWidth="1"/>
    <col min="246" max="489" width="9.08203125" style="18"/>
    <col min="490" max="490" width="9" style="18" customWidth="1"/>
    <col min="491" max="491" width="7.75" style="18" customWidth="1"/>
    <col min="492" max="492" width="14.9140625" style="18" customWidth="1"/>
    <col min="493" max="493" width="9" style="18" customWidth="1"/>
    <col min="494" max="494" width="17.25" style="18" customWidth="1"/>
    <col min="495" max="495" width="46.4140625" style="18" customWidth="1"/>
    <col min="496" max="496" width="8" style="18" customWidth="1"/>
    <col min="497" max="497" width="6" style="18" customWidth="1"/>
    <col min="498" max="498" width="4.9140625" style="18" customWidth="1"/>
    <col min="499" max="499" width="16.08203125" style="18" customWidth="1"/>
    <col min="500" max="500" width="7.25" style="18" customWidth="1"/>
    <col min="501" max="501" width="48.33203125" style="18" customWidth="1"/>
    <col min="502" max="745" width="9.08203125" style="18"/>
    <col min="746" max="746" width="9" style="18" customWidth="1"/>
    <col min="747" max="747" width="7.75" style="18" customWidth="1"/>
    <col min="748" max="748" width="14.9140625" style="18" customWidth="1"/>
    <col min="749" max="749" width="9" style="18" customWidth="1"/>
    <col min="750" max="750" width="17.25" style="18" customWidth="1"/>
    <col min="751" max="751" width="46.4140625" style="18" customWidth="1"/>
    <col min="752" max="752" width="8" style="18" customWidth="1"/>
    <col min="753" max="753" width="6" style="18" customWidth="1"/>
    <col min="754" max="754" width="4.9140625" style="18" customWidth="1"/>
    <col min="755" max="755" width="16.08203125" style="18" customWidth="1"/>
    <col min="756" max="756" width="7.25" style="18" customWidth="1"/>
    <col min="757" max="757" width="48.33203125" style="18" customWidth="1"/>
    <col min="758" max="1001" width="9.08203125" style="18"/>
    <col min="1002" max="1002" width="9" style="18" customWidth="1"/>
    <col min="1003" max="1003" width="7.75" style="18" customWidth="1"/>
    <col min="1004" max="1004" width="14.9140625" style="18" customWidth="1"/>
    <col min="1005" max="1005" width="9" style="18" customWidth="1"/>
    <col min="1006" max="1006" width="17.25" style="18" customWidth="1"/>
    <col min="1007" max="1007" width="46.4140625" style="18" customWidth="1"/>
    <col min="1008" max="1008" width="8" style="18" customWidth="1"/>
    <col min="1009" max="1009" width="6" style="18" customWidth="1"/>
    <col min="1010" max="1010" width="4.9140625" style="18" customWidth="1"/>
    <col min="1011" max="1011" width="16.08203125" style="18" customWidth="1"/>
    <col min="1012" max="1012" width="7.25" style="18" customWidth="1"/>
    <col min="1013" max="1013" width="48.33203125" style="18" customWidth="1"/>
    <col min="1014" max="1257" width="9.08203125" style="18"/>
    <col min="1258" max="1258" width="9" style="18" customWidth="1"/>
    <col min="1259" max="1259" width="7.75" style="18" customWidth="1"/>
    <col min="1260" max="1260" width="14.9140625" style="18" customWidth="1"/>
    <col min="1261" max="1261" width="9" style="18" customWidth="1"/>
    <col min="1262" max="1262" width="17.25" style="18" customWidth="1"/>
    <col min="1263" max="1263" width="46.4140625" style="18" customWidth="1"/>
    <col min="1264" max="1264" width="8" style="18" customWidth="1"/>
    <col min="1265" max="1265" width="6" style="18" customWidth="1"/>
    <col min="1266" max="1266" width="4.9140625" style="18" customWidth="1"/>
    <col min="1267" max="1267" width="16.08203125" style="18" customWidth="1"/>
    <col min="1268" max="1268" width="7.25" style="18" customWidth="1"/>
    <col min="1269" max="1269" width="48.33203125" style="18" customWidth="1"/>
    <col min="1270" max="1513" width="9.08203125" style="18"/>
    <col min="1514" max="1514" width="9" style="18" customWidth="1"/>
    <col min="1515" max="1515" width="7.75" style="18" customWidth="1"/>
    <col min="1516" max="1516" width="14.9140625" style="18" customWidth="1"/>
    <col min="1517" max="1517" width="9" style="18" customWidth="1"/>
    <col min="1518" max="1518" width="17.25" style="18" customWidth="1"/>
    <col min="1519" max="1519" width="46.4140625" style="18" customWidth="1"/>
    <col min="1520" max="1520" width="8" style="18" customWidth="1"/>
    <col min="1521" max="1521" width="6" style="18" customWidth="1"/>
    <col min="1522" max="1522" width="4.9140625" style="18" customWidth="1"/>
    <col min="1523" max="1523" width="16.08203125" style="18" customWidth="1"/>
    <col min="1524" max="1524" width="7.25" style="18" customWidth="1"/>
    <col min="1525" max="1525" width="48.33203125" style="18" customWidth="1"/>
    <col min="1526" max="1769" width="9.08203125" style="18"/>
    <col min="1770" max="1770" width="9" style="18" customWidth="1"/>
    <col min="1771" max="1771" width="7.75" style="18" customWidth="1"/>
    <col min="1772" max="1772" width="14.9140625" style="18" customWidth="1"/>
    <col min="1773" max="1773" width="9" style="18" customWidth="1"/>
    <col min="1774" max="1774" width="17.25" style="18" customWidth="1"/>
    <col min="1775" max="1775" width="46.4140625" style="18" customWidth="1"/>
    <col min="1776" max="1776" width="8" style="18" customWidth="1"/>
    <col min="1777" max="1777" width="6" style="18" customWidth="1"/>
    <col min="1778" max="1778" width="4.9140625" style="18" customWidth="1"/>
    <col min="1779" max="1779" width="16.08203125" style="18" customWidth="1"/>
    <col min="1780" max="1780" width="7.25" style="18" customWidth="1"/>
    <col min="1781" max="1781" width="48.33203125" style="18" customWidth="1"/>
    <col min="1782" max="2025" width="9.08203125" style="18"/>
    <col min="2026" max="2026" width="9" style="18" customWidth="1"/>
    <col min="2027" max="2027" width="7.75" style="18" customWidth="1"/>
    <col min="2028" max="2028" width="14.9140625" style="18" customWidth="1"/>
    <col min="2029" max="2029" width="9" style="18" customWidth="1"/>
    <col min="2030" max="2030" width="17.25" style="18" customWidth="1"/>
    <col min="2031" max="2031" width="46.4140625" style="18" customWidth="1"/>
    <col min="2032" max="2032" width="8" style="18" customWidth="1"/>
    <col min="2033" max="2033" width="6" style="18" customWidth="1"/>
    <col min="2034" max="2034" width="4.9140625" style="18" customWidth="1"/>
    <col min="2035" max="2035" width="16.08203125" style="18" customWidth="1"/>
    <col min="2036" max="2036" width="7.25" style="18" customWidth="1"/>
    <col min="2037" max="2037" width="48.33203125" style="18" customWidth="1"/>
    <col min="2038" max="2281" width="9.08203125" style="18"/>
    <col min="2282" max="2282" width="9" style="18" customWidth="1"/>
    <col min="2283" max="2283" width="7.75" style="18" customWidth="1"/>
    <col min="2284" max="2284" width="14.9140625" style="18" customWidth="1"/>
    <col min="2285" max="2285" width="9" style="18" customWidth="1"/>
    <col min="2286" max="2286" width="17.25" style="18" customWidth="1"/>
    <col min="2287" max="2287" width="46.4140625" style="18" customWidth="1"/>
    <col min="2288" max="2288" width="8" style="18" customWidth="1"/>
    <col min="2289" max="2289" width="6" style="18" customWidth="1"/>
    <col min="2290" max="2290" width="4.9140625" style="18" customWidth="1"/>
    <col min="2291" max="2291" width="16.08203125" style="18" customWidth="1"/>
    <col min="2292" max="2292" width="7.25" style="18" customWidth="1"/>
    <col min="2293" max="2293" width="48.33203125" style="18" customWidth="1"/>
    <col min="2294" max="2537" width="9.08203125" style="18"/>
    <col min="2538" max="2538" width="9" style="18" customWidth="1"/>
    <col min="2539" max="2539" width="7.75" style="18" customWidth="1"/>
    <col min="2540" max="2540" width="14.9140625" style="18" customWidth="1"/>
    <col min="2541" max="2541" width="9" style="18" customWidth="1"/>
    <col min="2542" max="2542" width="17.25" style="18" customWidth="1"/>
    <col min="2543" max="2543" width="46.4140625" style="18" customWidth="1"/>
    <col min="2544" max="2544" width="8" style="18" customWidth="1"/>
    <col min="2545" max="2545" width="6" style="18" customWidth="1"/>
    <col min="2546" max="2546" width="4.9140625" style="18" customWidth="1"/>
    <col min="2547" max="2547" width="16.08203125" style="18" customWidth="1"/>
    <col min="2548" max="2548" width="7.25" style="18" customWidth="1"/>
    <col min="2549" max="2549" width="48.33203125" style="18" customWidth="1"/>
    <col min="2550" max="2793" width="9.08203125" style="18"/>
    <col min="2794" max="2794" width="9" style="18" customWidth="1"/>
    <col min="2795" max="2795" width="7.75" style="18" customWidth="1"/>
    <col min="2796" max="2796" width="14.9140625" style="18" customWidth="1"/>
    <col min="2797" max="2797" width="9" style="18" customWidth="1"/>
    <col min="2798" max="2798" width="17.25" style="18" customWidth="1"/>
    <col min="2799" max="2799" width="46.4140625" style="18" customWidth="1"/>
    <col min="2800" max="2800" width="8" style="18" customWidth="1"/>
    <col min="2801" max="2801" width="6" style="18" customWidth="1"/>
    <col min="2802" max="2802" width="4.9140625" style="18" customWidth="1"/>
    <col min="2803" max="2803" width="16.08203125" style="18" customWidth="1"/>
    <col min="2804" max="2804" width="7.25" style="18" customWidth="1"/>
    <col min="2805" max="2805" width="48.33203125" style="18" customWidth="1"/>
    <col min="2806" max="3049" width="9.08203125" style="18"/>
    <col min="3050" max="3050" width="9" style="18" customWidth="1"/>
    <col min="3051" max="3051" width="7.75" style="18" customWidth="1"/>
    <col min="3052" max="3052" width="14.9140625" style="18" customWidth="1"/>
    <col min="3053" max="3053" width="9" style="18" customWidth="1"/>
    <col min="3054" max="3054" width="17.25" style="18" customWidth="1"/>
    <col min="3055" max="3055" width="46.4140625" style="18" customWidth="1"/>
    <col min="3056" max="3056" width="8" style="18" customWidth="1"/>
    <col min="3057" max="3057" width="6" style="18" customWidth="1"/>
    <col min="3058" max="3058" width="4.9140625" style="18" customWidth="1"/>
    <col min="3059" max="3059" width="16.08203125" style="18" customWidth="1"/>
    <col min="3060" max="3060" width="7.25" style="18" customWidth="1"/>
    <col min="3061" max="3061" width="48.33203125" style="18" customWidth="1"/>
    <col min="3062" max="3305" width="9.08203125" style="18"/>
    <col min="3306" max="3306" width="9" style="18" customWidth="1"/>
    <col min="3307" max="3307" width="7.75" style="18" customWidth="1"/>
    <col min="3308" max="3308" width="14.9140625" style="18" customWidth="1"/>
    <col min="3309" max="3309" width="9" style="18" customWidth="1"/>
    <col min="3310" max="3310" width="17.25" style="18" customWidth="1"/>
    <col min="3311" max="3311" width="46.4140625" style="18" customWidth="1"/>
    <col min="3312" max="3312" width="8" style="18" customWidth="1"/>
    <col min="3313" max="3313" width="6" style="18" customWidth="1"/>
    <col min="3314" max="3314" width="4.9140625" style="18" customWidth="1"/>
    <col min="3315" max="3315" width="16.08203125" style="18" customWidth="1"/>
    <col min="3316" max="3316" width="7.25" style="18" customWidth="1"/>
    <col min="3317" max="3317" width="48.33203125" style="18" customWidth="1"/>
    <col min="3318" max="3561" width="9.08203125" style="18"/>
    <col min="3562" max="3562" width="9" style="18" customWidth="1"/>
    <col min="3563" max="3563" width="7.75" style="18" customWidth="1"/>
    <col min="3564" max="3564" width="14.9140625" style="18" customWidth="1"/>
    <col min="3565" max="3565" width="9" style="18" customWidth="1"/>
    <col min="3566" max="3566" width="17.25" style="18" customWidth="1"/>
    <col min="3567" max="3567" width="46.4140625" style="18" customWidth="1"/>
    <col min="3568" max="3568" width="8" style="18" customWidth="1"/>
    <col min="3569" max="3569" width="6" style="18" customWidth="1"/>
    <col min="3570" max="3570" width="4.9140625" style="18" customWidth="1"/>
    <col min="3571" max="3571" width="16.08203125" style="18" customWidth="1"/>
    <col min="3572" max="3572" width="7.25" style="18" customWidth="1"/>
    <col min="3573" max="3573" width="48.33203125" style="18" customWidth="1"/>
    <col min="3574" max="3817" width="9.08203125" style="18"/>
    <col min="3818" max="3818" width="9" style="18" customWidth="1"/>
    <col min="3819" max="3819" width="7.75" style="18" customWidth="1"/>
    <col min="3820" max="3820" width="14.9140625" style="18" customWidth="1"/>
    <col min="3821" max="3821" width="9" style="18" customWidth="1"/>
    <col min="3822" max="3822" width="17.25" style="18" customWidth="1"/>
    <col min="3823" max="3823" width="46.4140625" style="18" customWidth="1"/>
    <col min="3824" max="3824" width="8" style="18" customWidth="1"/>
    <col min="3825" max="3825" width="6" style="18" customWidth="1"/>
    <col min="3826" max="3826" width="4.9140625" style="18" customWidth="1"/>
    <col min="3827" max="3827" width="16.08203125" style="18" customWidth="1"/>
    <col min="3828" max="3828" width="7.25" style="18" customWidth="1"/>
    <col min="3829" max="3829" width="48.33203125" style="18" customWidth="1"/>
    <col min="3830" max="4073" width="9.08203125" style="18"/>
    <col min="4074" max="4074" width="9" style="18" customWidth="1"/>
    <col min="4075" max="4075" width="7.75" style="18" customWidth="1"/>
    <col min="4076" max="4076" width="14.9140625" style="18" customWidth="1"/>
    <col min="4077" max="4077" width="9" style="18" customWidth="1"/>
    <col min="4078" max="4078" width="17.25" style="18" customWidth="1"/>
    <col min="4079" max="4079" width="46.4140625" style="18" customWidth="1"/>
    <col min="4080" max="4080" width="8" style="18" customWidth="1"/>
    <col min="4081" max="4081" width="6" style="18" customWidth="1"/>
    <col min="4082" max="4082" width="4.9140625" style="18" customWidth="1"/>
    <col min="4083" max="4083" width="16.08203125" style="18" customWidth="1"/>
    <col min="4084" max="4084" width="7.25" style="18" customWidth="1"/>
    <col min="4085" max="4085" width="48.33203125" style="18" customWidth="1"/>
    <col min="4086" max="4329" width="9.08203125" style="18"/>
    <col min="4330" max="4330" width="9" style="18" customWidth="1"/>
    <col min="4331" max="4331" width="7.75" style="18" customWidth="1"/>
    <col min="4332" max="4332" width="14.9140625" style="18" customWidth="1"/>
    <col min="4333" max="4333" width="9" style="18" customWidth="1"/>
    <col min="4334" max="4334" width="17.25" style="18" customWidth="1"/>
    <col min="4335" max="4335" width="46.4140625" style="18" customWidth="1"/>
    <col min="4336" max="4336" width="8" style="18" customWidth="1"/>
    <col min="4337" max="4337" width="6" style="18" customWidth="1"/>
    <col min="4338" max="4338" width="4.9140625" style="18" customWidth="1"/>
    <col min="4339" max="4339" width="16.08203125" style="18" customWidth="1"/>
    <col min="4340" max="4340" width="7.25" style="18" customWidth="1"/>
    <col min="4341" max="4341" width="48.33203125" style="18" customWidth="1"/>
    <col min="4342" max="4585" width="9.08203125" style="18"/>
    <col min="4586" max="4586" width="9" style="18" customWidth="1"/>
    <col min="4587" max="4587" width="7.75" style="18" customWidth="1"/>
    <col min="4588" max="4588" width="14.9140625" style="18" customWidth="1"/>
    <col min="4589" max="4589" width="9" style="18" customWidth="1"/>
    <col min="4590" max="4590" width="17.25" style="18" customWidth="1"/>
    <col min="4591" max="4591" width="46.4140625" style="18" customWidth="1"/>
    <col min="4592" max="4592" width="8" style="18" customWidth="1"/>
    <col min="4593" max="4593" width="6" style="18" customWidth="1"/>
    <col min="4594" max="4594" width="4.9140625" style="18" customWidth="1"/>
    <col min="4595" max="4595" width="16.08203125" style="18" customWidth="1"/>
    <col min="4596" max="4596" width="7.25" style="18" customWidth="1"/>
    <col min="4597" max="4597" width="48.33203125" style="18" customWidth="1"/>
    <col min="4598" max="4841" width="9.08203125" style="18"/>
    <col min="4842" max="4842" width="9" style="18" customWidth="1"/>
    <col min="4843" max="4843" width="7.75" style="18" customWidth="1"/>
    <col min="4844" max="4844" width="14.9140625" style="18" customWidth="1"/>
    <col min="4845" max="4845" width="9" style="18" customWidth="1"/>
    <col min="4846" max="4846" width="17.25" style="18" customWidth="1"/>
    <col min="4847" max="4847" width="46.4140625" style="18" customWidth="1"/>
    <col min="4848" max="4848" width="8" style="18" customWidth="1"/>
    <col min="4849" max="4849" width="6" style="18" customWidth="1"/>
    <col min="4850" max="4850" width="4.9140625" style="18" customWidth="1"/>
    <col min="4851" max="4851" width="16.08203125" style="18" customWidth="1"/>
    <col min="4852" max="4852" width="7.25" style="18" customWidth="1"/>
    <col min="4853" max="4853" width="48.33203125" style="18" customWidth="1"/>
    <col min="4854" max="5097" width="9.08203125" style="18"/>
    <col min="5098" max="5098" width="9" style="18" customWidth="1"/>
    <col min="5099" max="5099" width="7.75" style="18" customWidth="1"/>
    <col min="5100" max="5100" width="14.9140625" style="18" customWidth="1"/>
    <col min="5101" max="5101" width="9" style="18" customWidth="1"/>
    <col min="5102" max="5102" width="17.25" style="18" customWidth="1"/>
    <col min="5103" max="5103" width="46.4140625" style="18" customWidth="1"/>
    <col min="5104" max="5104" width="8" style="18" customWidth="1"/>
    <col min="5105" max="5105" width="6" style="18" customWidth="1"/>
    <col min="5106" max="5106" width="4.9140625" style="18" customWidth="1"/>
    <col min="5107" max="5107" width="16.08203125" style="18" customWidth="1"/>
    <col min="5108" max="5108" width="7.25" style="18" customWidth="1"/>
    <col min="5109" max="5109" width="48.33203125" style="18" customWidth="1"/>
    <col min="5110" max="5353" width="9.08203125" style="18"/>
    <col min="5354" max="5354" width="9" style="18" customWidth="1"/>
    <col min="5355" max="5355" width="7.75" style="18" customWidth="1"/>
    <col min="5356" max="5356" width="14.9140625" style="18" customWidth="1"/>
    <col min="5357" max="5357" width="9" style="18" customWidth="1"/>
    <col min="5358" max="5358" width="17.25" style="18" customWidth="1"/>
    <col min="5359" max="5359" width="46.4140625" style="18" customWidth="1"/>
    <col min="5360" max="5360" width="8" style="18" customWidth="1"/>
    <col min="5361" max="5361" width="6" style="18" customWidth="1"/>
    <col min="5362" max="5362" width="4.9140625" style="18" customWidth="1"/>
    <col min="5363" max="5363" width="16.08203125" style="18" customWidth="1"/>
    <col min="5364" max="5364" width="7.25" style="18" customWidth="1"/>
    <col min="5365" max="5365" width="48.33203125" style="18" customWidth="1"/>
    <col min="5366" max="5609" width="9.08203125" style="18"/>
    <col min="5610" max="5610" width="9" style="18" customWidth="1"/>
    <col min="5611" max="5611" width="7.75" style="18" customWidth="1"/>
    <col min="5612" max="5612" width="14.9140625" style="18" customWidth="1"/>
    <col min="5613" max="5613" width="9" style="18" customWidth="1"/>
    <col min="5614" max="5614" width="17.25" style="18" customWidth="1"/>
    <col min="5615" max="5615" width="46.4140625" style="18" customWidth="1"/>
    <col min="5616" max="5616" width="8" style="18" customWidth="1"/>
    <col min="5617" max="5617" width="6" style="18" customWidth="1"/>
    <col min="5618" max="5618" width="4.9140625" style="18" customWidth="1"/>
    <col min="5619" max="5619" width="16.08203125" style="18" customWidth="1"/>
    <col min="5620" max="5620" width="7.25" style="18" customWidth="1"/>
    <col min="5621" max="5621" width="48.33203125" style="18" customWidth="1"/>
    <col min="5622" max="5865" width="9.08203125" style="18"/>
    <col min="5866" max="5866" width="9" style="18" customWidth="1"/>
    <col min="5867" max="5867" width="7.75" style="18" customWidth="1"/>
    <col min="5868" max="5868" width="14.9140625" style="18" customWidth="1"/>
    <col min="5869" max="5869" width="9" style="18" customWidth="1"/>
    <col min="5870" max="5870" width="17.25" style="18" customWidth="1"/>
    <col min="5871" max="5871" width="46.4140625" style="18" customWidth="1"/>
    <col min="5872" max="5872" width="8" style="18" customWidth="1"/>
    <col min="5873" max="5873" width="6" style="18" customWidth="1"/>
    <col min="5874" max="5874" width="4.9140625" style="18" customWidth="1"/>
    <col min="5875" max="5875" width="16.08203125" style="18" customWidth="1"/>
    <col min="5876" max="5876" width="7.25" style="18" customWidth="1"/>
    <col min="5877" max="5877" width="48.33203125" style="18" customWidth="1"/>
    <col min="5878" max="6121" width="9.08203125" style="18"/>
    <col min="6122" max="6122" width="9" style="18" customWidth="1"/>
    <col min="6123" max="6123" width="7.75" style="18" customWidth="1"/>
    <col min="6124" max="6124" width="14.9140625" style="18" customWidth="1"/>
    <col min="6125" max="6125" width="9" style="18" customWidth="1"/>
    <col min="6126" max="6126" width="17.25" style="18" customWidth="1"/>
    <col min="6127" max="6127" width="46.4140625" style="18" customWidth="1"/>
    <col min="6128" max="6128" width="8" style="18" customWidth="1"/>
    <col min="6129" max="6129" width="6" style="18" customWidth="1"/>
    <col min="6130" max="6130" width="4.9140625" style="18" customWidth="1"/>
    <col min="6131" max="6131" width="16.08203125" style="18" customWidth="1"/>
    <col min="6132" max="6132" width="7.25" style="18" customWidth="1"/>
    <col min="6133" max="6133" width="48.33203125" style="18" customWidth="1"/>
    <col min="6134" max="6377" width="9.08203125" style="18"/>
    <col min="6378" max="6378" width="9" style="18" customWidth="1"/>
    <col min="6379" max="6379" width="7.75" style="18" customWidth="1"/>
    <col min="6380" max="6380" width="14.9140625" style="18" customWidth="1"/>
    <col min="6381" max="6381" width="9" style="18" customWidth="1"/>
    <col min="6382" max="6382" width="17.25" style="18" customWidth="1"/>
    <col min="6383" max="6383" width="46.4140625" style="18" customWidth="1"/>
    <col min="6384" max="6384" width="8" style="18" customWidth="1"/>
    <col min="6385" max="6385" width="6" style="18" customWidth="1"/>
    <col min="6386" max="6386" width="4.9140625" style="18" customWidth="1"/>
    <col min="6387" max="6387" width="16.08203125" style="18" customWidth="1"/>
    <col min="6388" max="6388" width="7.25" style="18" customWidth="1"/>
    <col min="6389" max="6389" width="48.33203125" style="18" customWidth="1"/>
    <col min="6390" max="6633" width="9.08203125" style="18"/>
    <col min="6634" max="6634" width="9" style="18" customWidth="1"/>
    <col min="6635" max="6635" width="7.75" style="18" customWidth="1"/>
    <col min="6636" max="6636" width="14.9140625" style="18" customWidth="1"/>
    <col min="6637" max="6637" width="9" style="18" customWidth="1"/>
    <col min="6638" max="6638" width="17.25" style="18" customWidth="1"/>
    <col min="6639" max="6639" width="46.4140625" style="18" customWidth="1"/>
    <col min="6640" max="6640" width="8" style="18" customWidth="1"/>
    <col min="6641" max="6641" width="6" style="18" customWidth="1"/>
    <col min="6642" max="6642" width="4.9140625" style="18" customWidth="1"/>
    <col min="6643" max="6643" width="16.08203125" style="18" customWidth="1"/>
    <col min="6644" max="6644" width="7.25" style="18" customWidth="1"/>
    <col min="6645" max="6645" width="48.33203125" style="18" customWidth="1"/>
    <col min="6646" max="6889" width="9.08203125" style="18"/>
    <col min="6890" max="6890" width="9" style="18" customWidth="1"/>
    <col min="6891" max="6891" width="7.75" style="18" customWidth="1"/>
    <col min="6892" max="6892" width="14.9140625" style="18" customWidth="1"/>
    <col min="6893" max="6893" width="9" style="18" customWidth="1"/>
    <col min="6894" max="6894" width="17.25" style="18" customWidth="1"/>
    <col min="6895" max="6895" width="46.4140625" style="18" customWidth="1"/>
    <col min="6896" max="6896" width="8" style="18" customWidth="1"/>
    <col min="6897" max="6897" width="6" style="18" customWidth="1"/>
    <col min="6898" max="6898" width="4.9140625" style="18" customWidth="1"/>
    <col min="6899" max="6899" width="16.08203125" style="18" customWidth="1"/>
    <col min="6900" max="6900" width="7.25" style="18" customWidth="1"/>
    <col min="6901" max="6901" width="48.33203125" style="18" customWidth="1"/>
    <col min="6902" max="7145" width="9.08203125" style="18"/>
    <col min="7146" max="7146" width="9" style="18" customWidth="1"/>
    <col min="7147" max="7147" width="7.75" style="18" customWidth="1"/>
    <col min="7148" max="7148" width="14.9140625" style="18" customWidth="1"/>
    <col min="7149" max="7149" width="9" style="18" customWidth="1"/>
    <col min="7150" max="7150" width="17.25" style="18" customWidth="1"/>
    <col min="7151" max="7151" width="46.4140625" style="18" customWidth="1"/>
    <col min="7152" max="7152" width="8" style="18" customWidth="1"/>
    <col min="7153" max="7153" width="6" style="18" customWidth="1"/>
    <col min="7154" max="7154" width="4.9140625" style="18" customWidth="1"/>
    <col min="7155" max="7155" width="16.08203125" style="18" customWidth="1"/>
    <col min="7156" max="7156" width="7.25" style="18" customWidth="1"/>
    <col min="7157" max="7157" width="48.33203125" style="18" customWidth="1"/>
    <col min="7158" max="7401" width="9.08203125" style="18"/>
    <col min="7402" max="7402" width="9" style="18" customWidth="1"/>
    <col min="7403" max="7403" width="7.75" style="18" customWidth="1"/>
    <col min="7404" max="7404" width="14.9140625" style="18" customWidth="1"/>
    <col min="7405" max="7405" width="9" style="18" customWidth="1"/>
    <col min="7406" max="7406" width="17.25" style="18" customWidth="1"/>
    <col min="7407" max="7407" width="46.4140625" style="18" customWidth="1"/>
    <col min="7408" max="7408" width="8" style="18" customWidth="1"/>
    <col min="7409" max="7409" width="6" style="18" customWidth="1"/>
    <col min="7410" max="7410" width="4.9140625" style="18" customWidth="1"/>
    <col min="7411" max="7411" width="16.08203125" style="18" customWidth="1"/>
    <col min="7412" max="7412" width="7.25" style="18" customWidth="1"/>
    <col min="7413" max="7413" width="48.33203125" style="18" customWidth="1"/>
    <col min="7414" max="7657" width="9.08203125" style="18"/>
    <col min="7658" max="7658" width="9" style="18" customWidth="1"/>
    <col min="7659" max="7659" width="7.75" style="18" customWidth="1"/>
    <col min="7660" max="7660" width="14.9140625" style="18" customWidth="1"/>
    <col min="7661" max="7661" width="9" style="18" customWidth="1"/>
    <col min="7662" max="7662" width="17.25" style="18" customWidth="1"/>
    <col min="7663" max="7663" width="46.4140625" style="18" customWidth="1"/>
    <col min="7664" max="7664" width="8" style="18" customWidth="1"/>
    <col min="7665" max="7665" width="6" style="18" customWidth="1"/>
    <col min="7666" max="7666" width="4.9140625" style="18" customWidth="1"/>
    <col min="7667" max="7667" width="16.08203125" style="18" customWidth="1"/>
    <col min="7668" max="7668" width="7.25" style="18" customWidth="1"/>
    <col min="7669" max="7669" width="48.33203125" style="18" customWidth="1"/>
    <col min="7670" max="7913" width="9.08203125" style="18"/>
    <col min="7914" max="7914" width="9" style="18" customWidth="1"/>
    <col min="7915" max="7915" width="7.75" style="18" customWidth="1"/>
    <col min="7916" max="7916" width="14.9140625" style="18" customWidth="1"/>
    <col min="7917" max="7917" width="9" style="18" customWidth="1"/>
    <col min="7918" max="7918" width="17.25" style="18" customWidth="1"/>
    <col min="7919" max="7919" width="46.4140625" style="18" customWidth="1"/>
    <col min="7920" max="7920" width="8" style="18" customWidth="1"/>
    <col min="7921" max="7921" width="6" style="18" customWidth="1"/>
    <col min="7922" max="7922" width="4.9140625" style="18" customWidth="1"/>
    <col min="7923" max="7923" width="16.08203125" style="18" customWidth="1"/>
    <col min="7924" max="7924" width="7.25" style="18" customWidth="1"/>
    <col min="7925" max="7925" width="48.33203125" style="18" customWidth="1"/>
    <col min="7926" max="8169" width="9.08203125" style="18"/>
    <col min="8170" max="8170" width="9" style="18" customWidth="1"/>
    <col min="8171" max="8171" width="7.75" style="18" customWidth="1"/>
    <col min="8172" max="8172" width="14.9140625" style="18" customWidth="1"/>
    <col min="8173" max="8173" width="9" style="18" customWidth="1"/>
    <col min="8174" max="8174" width="17.25" style="18" customWidth="1"/>
    <col min="8175" max="8175" width="46.4140625" style="18" customWidth="1"/>
    <col min="8176" max="8176" width="8" style="18" customWidth="1"/>
    <col min="8177" max="8177" width="6" style="18" customWidth="1"/>
    <col min="8178" max="8178" width="4.9140625" style="18" customWidth="1"/>
    <col min="8179" max="8179" width="16.08203125" style="18" customWidth="1"/>
    <col min="8180" max="8180" width="7.25" style="18" customWidth="1"/>
    <col min="8181" max="8181" width="48.33203125" style="18" customWidth="1"/>
    <col min="8182" max="8425" width="9.08203125" style="18"/>
    <col min="8426" max="8426" width="9" style="18" customWidth="1"/>
    <col min="8427" max="8427" width="7.75" style="18" customWidth="1"/>
    <col min="8428" max="8428" width="14.9140625" style="18" customWidth="1"/>
    <col min="8429" max="8429" width="9" style="18" customWidth="1"/>
    <col min="8430" max="8430" width="17.25" style="18" customWidth="1"/>
    <col min="8431" max="8431" width="46.4140625" style="18" customWidth="1"/>
    <col min="8432" max="8432" width="8" style="18" customWidth="1"/>
    <col min="8433" max="8433" width="6" style="18" customWidth="1"/>
    <col min="8434" max="8434" width="4.9140625" style="18" customWidth="1"/>
    <col min="8435" max="8435" width="16.08203125" style="18" customWidth="1"/>
    <col min="8436" max="8436" width="7.25" style="18" customWidth="1"/>
    <col min="8437" max="8437" width="48.33203125" style="18" customWidth="1"/>
    <col min="8438" max="8681" width="9.08203125" style="18"/>
    <col min="8682" max="8682" width="9" style="18" customWidth="1"/>
    <col min="8683" max="8683" width="7.75" style="18" customWidth="1"/>
    <col min="8684" max="8684" width="14.9140625" style="18" customWidth="1"/>
    <col min="8685" max="8685" width="9" style="18" customWidth="1"/>
    <col min="8686" max="8686" width="17.25" style="18" customWidth="1"/>
    <col min="8687" max="8687" width="46.4140625" style="18" customWidth="1"/>
    <col min="8688" max="8688" width="8" style="18" customWidth="1"/>
    <col min="8689" max="8689" width="6" style="18" customWidth="1"/>
    <col min="8690" max="8690" width="4.9140625" style="18" customWidth="1"/>
    <col min="8691" max="8691" width="16.08203125" style="18" customWidth="1"/>
    <col min="8692" max="8692" width="7.25" style="18" customWidth="1"/>
    <col min="8693" max="8693" width="48.33203125" style="18" customWidth="1"/>
    <col min="8694" max="8937" width="9.08203125" style="18"/>
    <col min="8938" max="8938" width="9" style="18" customWidth="1"/>
    <col min="8939" max="8939" width="7.75" style="18" customWidth="1"/>
    <col min="8940" max="8940" width="14.9140625" style="18" customWidth="1"/>
    <col min="8941" max="8941" width="9" style="18" customWidth="1"/>
    <col min="8942" max="8942" width="17.25" style="18" customWidth="1"/>
    <col min="8943" max="8943" width="46.4140625" style="18" customWidth="1"/>
    <col min="8944" max="8944" width="8" style="18" customWidth="1"/>
    <col min="8945" max="8945" width="6" style="18" customWidth="1"/>
    <col min="8946" max="8946" width="4.9140625" style="18" customWidth="1"/>
    <col min="8947" max="8947" width="16.08203125" style="18" customWidth="1"/>
    <col min="8948" max="8948" width="7.25" style="18" customWidth="1"/>
    <col min="8949" max="8949" width="48.33203125" style="18" customWidth="1"/>
    <col min="8950" max="9193" width="9.08203125" style="18"/>
    <col min="9194" max="9194" width="9" style="18" customWidth="1"/>
    <col min="9195" max="9195" width="7.75" style="18" customWidth="1"/>
    <col min="9196" max="9196" width="14.9140625" style="18" customWidth="1"/>
    <col min="9197" max="9197" width="9" style="18" customWidth="1"/>
    <col min="9198" max="9198" width="17.25" style="18" customWidth="1"/>
    <col min="9199" max="9199" width="46.4140625" style="18" customWidth="1"/>
    <col min="9200" max="9200" width="8" style="18" customWidth="1"/>
    <col min="9201" max="9201" width="6" style="18" customWidth="1"/>
    <col min="9202" max="9202" width="4.9140625" style="18" customWidth="1"/>
    <col min="9203" max="9203" width="16.08203125" style="18" customWidth="1"/>
    <col min="9204" max="9204" width="7.25" style="18" customWidth="1"/>
    <col min="9205" max="9205" width="48.33203125" style="18" customWidth="1"/>
    <col min="9206" max="9449" width="9.08203125" style="18"/>
    <col min="9450" max="9450" width="9" style="18" customWidth="1"/>
    <col min="9451" max="9451" width="7.75" style="18" customWidth="1"/>
    <col min="9452" max="9452" width="14.9140625" style="18" customWidth="1"/>
    <col min="9453" max="9453" width="9" style="18" customWidth="1"/>
    <col min="9454" max="9454" width="17.25" style="18" customWidth="1"/>
    <col min="9455" max="9455" width="46.4140625" style="18" customWidth="1"/>
    <col min="9456" max="9456" width="8" style="18" customWidth="1"/>
    <col min="9457" max="9457" width="6" style="18" customWidth="1"/>
    <col min="9458" max="9458" width="4.9140625" style="18" customWidth="1"/>
    <col min="9459" max="9459" width="16.08203125" style="18" customWidth="1"/>
    <col min="9460" max="9460" width="7.25" style="18" customWidth="1"/>
    <col min="9461" max="9461" width="48.33203125" style="18" customWidth="1"/>
    <col min="9462" max="9705" width="9.08203125" style="18"/>
    <col min="9706" max="9706" width="9" style="18" customWidth="1"/>
    <col min="9707" max="9707" width="7.75" style="18" customWidth="1"/>
    <col min="9708" max="9708" width="14.9140625" style="18" customWidth="1"/>
    <col min="9709" max="9709" width="9" style="18" customWidth="1"/>
    <col min="9710" max="9710" width="17.25" style="18" customWidth="1"/>
    <col min="9711" max="9711" width="46.4140625" style="18" customWidth="1"/>
    <col min="9712" max="9712" width="8" style="18" customWidth="1"/>
    <col min="9713" max="9713" width="6" style="18" customWidth="1"/>
    <col min="9714" max="9714" width="4.9140625" style="18" customWidth="1"/>
    <col min="9715" max="9715" width="16.08203125" style="18" customWidth="1"/>
    <col min="9716" max="9716" width="7.25" style="18" customWidth="1"/>
    <col min="9717" max="9717" width="48.33203125" style="18" customWidth="1"/>
    <col min="9718" max="9961" width="9.08203125" style="18"/>
    <col min="9962" max="9962" width="9" style="18" customWidth="1"/>
    <col min="9963" max="9963" width="7.75" style="18" customWidth="1"/>
    <col min="9964" max="9964" width="14.9140625" style="18" customWidth="1"/>
    <col min="9965" max="9965" width="9" style="18" customWidth="1"/>
    <col min="9966" max="9966" width="17.25" style="18" customWidth="1"/>
    <col min="9967" max="9967" width="46.4140625" style="18" customWidth="1"/>
    <col min="9968" max="9968" width="8" style="18" customWidth="1"/>
    <col min="9969" max="9969" width="6" style="18" customWidth="1"/>
    <col min="9970" max="9970" width="4.9140625" style="18" customWidth="1"/>
    <col min="9971" max="9971" width="16.08203125" style="18" customWidth="1"/>
    <col min="9972" max="9972" width="7.25" style="18" customWidth="1"/>
    <col min="9973" max="9973" width="48.33203125" style="18" customWidth="1"/>
    <col min="9974" max="10217" width="9.08203125" style="18"/>
    <col min="10218" max="10218" width="9" style="18" customWidth="1"/>
    <col min="10219" max="10219" width="7.75" style="18" customWidth="1"/>
    <col min="10220" max="10220" width="14.9140625" style="18" customWidth="1"/>
    <col min="10221" max="10221" width="9" style="18" customWidth="1"/>
    <col min="10222" max="10222" width="17.25" style="18" customWidth="1"/>
    <col min="10223" max="10223" width="46.4140625" style="18" customWidth="1"/>
    <col min="10224" max="10224" width="8" style="18" customWidth="1"/>
    <col min="10225" max="10225" width="6" style="18" customWidth="1"/>
    <col min="10226" max="10226" width="4.9140625" style="18" customWidth="1"/>
    <col min="10227" max="10227" width="16.08203125" style="18" customWidth="1"/>
    <col min="10228" max="10228" width="7.25" style="18" customWidth="1"/>
    <col min="10229" max="10229" width="48.33203125" style="18" customWidth="1"/>
    <col min="10230" max="10473" width="9.08203125" style="18"/>
    <col min="10474" max="10474" width="9" style="18" customWidth="1"/>
    <col min="10475" max="10475" width="7.75" style="18" customWidth="1"/>
    <col min="10476" max="10476" width="14.9140625" style="18" customWidth="1"/>
    <col min="10477" max="10477" width="9" style="18" customWidth="1"/>
    <col min="10478" max="10478" width="17.25" style="18" customWidth="1"/>
    <col min="10479" max="10479" width="46.4140625" style="18" customWidth="1"/>
    <col min="10480" max="10480" width="8" style="18" customWidth="1"/>
    <col min="10481" max="10481" width="6" style="18" customWidth="1"/>
    <col min="10482" max="10482" width="4.9140625" style="18" customWidth="1"/>
    <col min="10483" max="10483" width="16.08203125" style="18" customWidth="1"/>
    <col min="10484" max="10484" width="7.25" style="18" customWidth="1"/>
    <col min="10485" max="10485" width="48.33203125" style="18" customWidth="1"/>
    <col min="10486" max="10729" width="9.08203125" style="18"/>
    <col min="10730" max="10730" width="9" style="18" customWidth="1"/>
    <col min="10731" max="10731" width="7.75" style="18" customWidth="1"/>
    <col min="10732" max="10732" width="14.9140625" style="18" customWidth="1"/>
    <col min="10733" max="10733" width="9" style="18" customWidth="1"/>
    <col min="10734" max="10734" width="17.25" style="18" customWidth="1"/>
    <col min="10735" max="10735" width="46.4140625" style="18" customWidth="1"/>
    <col min="10736" max="10736" width="8" style="18" customWidth="1"/>
    <col min="10737" max="10737" width="6" style="18" customWidth="1"/>
    <col min="10738" max="10738" width="4.9140625" style="18" customWidth="1"/>
    <col min="10739" max="10739" width="16.08203125" style="18" customWidth="1"/>
    <col min="10740" max="10740" width="7.25" style="18" customWidth="1"/>
    <col min="10741" max="10741" width="48.33203125" style="18" customWidth="1"/>
    <col min="10742" max="10985" width="9.08203125" style="18"/>
    <col min="10986" max="10986" width="9" style="18" customWidth="1"/>
    <col min="10987" max="10987" width="7.75" style="18" customWidth="1"/>
    <col min="10988" max="10988" width="14.9140625" style="18" customWidth="1"/>
    <col min="10989" max="10989" width="9" style="18" customWidth="1"/>
    <col min="10990" max="10990" width="17.25" style="18" customWidth="1"/>
    <col min="10991" max="10991" width="46.4140625" style="18" customWidth="1"/>
    <col min="10992" max="10992" width="8" style="18" customWidth="1"/>
    <col min="10993" max="10993" width="6" style="18" customWidth="1"/>
    <col min="10994" max="10994" width="4.9140625" style="18" customWidth="1"/>
    <col min="10995" max="10995" width="16.08203125" style="18" customWidth="1"/>
    <col min="10996" max="10996" width="7.25" style="18" customWidth="1"/>
    <col min="10997" max="10997" width="48.33203125" style="18" customWidth="1"/>
    <col min="10998" max="11241" width="9.08203125" style="18"/>
    <col min="11242" max="11242" width="9" style="18" customWidth="1"/>
    <col min="11243" max="11243" width="7.75" style="18" customWidth="1"/>
    <col min="11244" max="11244" width="14.9140625" style="18" customWidth="1"/>
    <col min="11245" max="11245" width="9" style="18" customWidth="1"/>
    <col min="11246" max="11246" width="17.25" style="18" customWidth="1"/>
    <col min="11247" max="11247" width="46.4140625" style="18" customWidth="1"/>
    <col min="11248" max="11248" width="8" style="18" customWidth="1"/>
    <col min="11249" max="11249" width="6" style="18" customWidth="1"/>
    <col min="11250" max="11250" width="4.9140625" style="18" customWidth="1"/>
    <col min="11251" max="11251" width="16.08203125" style="18" customWidth="1"/>
    <col min="11252" max="11252" width="7.25" style="18" customWidth="1"/>
    <col min="11253" max="11253" width="48.33203125" style="18" customWidth="1"/>
    <col min="11254" max="11497" width="9.08203125" style="18"/>
    <col min="11498" max="11498" width="9" style="18" customWidth="1"/>
    <col min="11499" max="11499" width="7.75" style="18" customWidth="1"/>
    <col min="11500" max="11500" width="14.9140625" style="18" customWidth="1"/>
    <col min="11501" max="11501" width="9" style="18" customWidth="1"/>
    <col min="11502" max="11502" width="17.25" style="18" customWidth="1"/>
    <col min="11503" max="11503" width="46.4140625" style="18" customWidth="1"/>
    <col min="11504" max="11504" width="8" style="18" customWidth="1"/>
    <col min="11505" max="11505" width="6" style="18" customWidth="1"/>
    <col min="11506" max="11506" width="4.9140625" style="18" customWidth="1"/>
    <col min="11507" max="11507" width="16.08203125" style="18" customWidth="1"/>
    <col min="11508" max="11508" width="7.25" style="18" customWidth="1"/>
    <col min="11509" max="11509" width="48.33203125" style="18" customWidth="1"/>
    <col min="11510" max="11753" width="9.08203125" style="18"/>
    <col min="11754" max="11754" width="9" style="18" customWidth="1"/>
    <col min="11755" max="11755" width="7.75" style="18" customWidth="1"/>
    <col min="11756" max="11756" width="14.9140625" style="18" customWidth="1"/>
    <col min="11757" max="11757" width="9" style="18" customWidth="1"/>
    <col min="11758" max="11758" width="17.25" style="18" customWidth="1"/>
    <col min="11759" max="11759" width="46.4140625" style="18" customWidth="1"/>
    <col min="11760" max="11760" width="8" style="18" customWidth="1"/>
    <col min="11761" max="11761" width="6" style="18" customWidth="1"/>
    <col min="11762" max="11762" width="4.9140625" style="18" customWidth="1"/>
    <col min="11763" max="11763" width="16.08203125" style="18" customWidth="1"/>
    <col min="11764" max="11764" width="7.25" style="18" customWidth="1"/>
    <col min="11765" max="11765" width="48.33203125" style="18" customWidth="1"/>
    <col min="11766" max="12009" width="9.08203125" style="18"/>
    <col min="12010" max="12010" width="9" style="18" customWidth="1"/>
    <col min="12011" max="12011" width="7.75" style="18" customWidth="1"/>
    <col min="12012" max="12012" width="14.9140625" style="18" customWidth="1"/>
    <col min="12013" max="12013" width="9" style="18" customWidth="1"/>
    <col min="12014" max="12014" width="17.25" style="18" customWidth="1"/>
    <col min="12015" max="12015" width="46.4140625" style="18" customWidth="1"/>
    <col min="12016" max="12016" width="8" style="18" customWidth="1"/>
    <col min="12017" max="12017" width="6" style="18" customWidth="1"/>
    <col min="12018" max="12018" width="4.9140625" style="18" customWidth="1"/>
    <col min="12019" max="12019" width="16.08203125" style="18" customWidth="1"/>
    <col min="12020" max="12020" width="7.25" style="18" customWidth="1"/>
    <col min="12021" max="12021" width="48.33203125" style="18" customWidth="1"/>
    <col min="12022" max="12265" width="9.08203125" style="18"/>
    <col min="12266" max="12266" width="9" style="18" customWidth="1"/>
    <col min="12267" max="12267" width="7.75" style="18" customWidth="1"/>
    <col min="12268" max="12268" width="14.9140625" style="18" customWidth="1"/>
    <col min="12269" max="12269" width="9" style="18" customWidth="1"/>
    <col min="12270" max="12270" width="17.25" style="18" customWidth="1"/>
    <col min="12271" max="12271" width="46.4140625" style="18" customWidth="1"/>
    <col min="12272" max="12272" width="8" style="18" customWidth="1"/>
    <col min="12273" max="12273" width="6" style="18" customWidth="1"/>
    <col min="12274" max="12274" width="4.9140625" style="18" customWidth="1"/>
    <col min="12275" max="12275" width="16.08203125" style="18" customWidth="1"/>
    <col min="12276" max="12276" width="7.25" style="18" customWidth="1"/>
    <col min="12277" max="12277" width="48.33203125" style="18" customWidth="1"/>
    <col min="12278" max="12521" width="9.08203125" style="18"/>
    <col min="12522" max="12522" width="9" style="18" customWidth="1"/>
    <col min="12523" max="12523" width="7.75" style="18" customWidth="1"/>
    <col min="12524" max="12524" width="14.9140625" style="18" customWidth="1"/>
    <col min="12525" max="12525" width="9" style="18" customWidth="1"/>
    <col min="12526" max="12526" width="17.25" style="18" customWidth="1"/>
    <col min="12527" max="12527" width="46.4140625" style="18" customWidth="1"/>
    <col min="12528" max="12528" width="8" style="18" customWidth="1"/>
    <col min="12529" max="12529" width="6" style="18" customWidth="1"/>
    <col min="12530" max="12530" width="4.9140625" style="18" customWidth="1"/>
    <col min="12531" max="12531" width="16.08203125" style="18" customWidth="1"/>
    <col min="12532" max="12532" width="7.25" style="18" customWidth="1"/>
    <col min="12533" max="12533" width="48.33203125" style="18" customWidth="1"/>
    <col min="12534" max="12777" width="9.08203125" style="18"/>
    <col min="12778" max="12778" width="9" style="18" customWidth="1"/>
    <col min="12779" max="12779" width="7.75" style="18" customWidth="1"/>
    <col min="12780" max="12780" width="14.9140625" style="18" customWidth="1"/>
    <col min="12781" max="12781" width="9" style="18" customWidth="1"/>
    <col min="12782" max="12782" width="17.25" style="18" customWidth="1"/>
    <col min="12783" max="12783" width="46.4140625" style="18" customWidth="1"/>
    <col min="12784" max="12784" width="8" style="18" customWidth="1"/>
    <col min="12785" max="12785" width="6" style="18" customWidth="1"/>
    <col min="12786" max="12786" width="4.9140625" style="18" customWidth="1"/>
    <col min="12787" max="12787" width="16.08203125" style="18" customWidth="1"/>
    <col min="12788" max="12788" width="7.25" style="18" customWidth="1"/>
    <col min="12789" max="12789" width="48.33203125" style="18" customWidth="1"/>
    <col min="12790" max="13033" width="9.08203125" style="18"/>
    <col min="13034" max="13034" width="9" style="18" customWidth="1"/>
    <col min="13035" max="13035" width="7.75" style="18" customWidth="1"/>
    <col min="13036" max="13036" width="14.9140625" style="18" customWidth="1"/>
    <col min="13037" max="13037" width="9" style="18" customWidth="1"/>
    <col min="13038" max="13038" width="17.25" style="18" customWidth="1"/>
    <col min="13039" max="13039" width="46.4140625" style="18" customWidth="1"/>
    <col min="13040" max="13040" width="8" style="18" customWidth="1"/>
    <col min="13041" max="13041" width="6" style="18" customWidth="1"/>
    <col min="13042" max="13042" width="4.9140625" style="18" customWidth="1"/>
    <col min="13043" max="13043" width="16.08203125" style="18" customWidth="1"/>
    <col min="13044" max="13044" width="7.25" style="18" customWidth="1"/>
    <col min="13045" max="13045" width="48.33203125" style="18" customWidth="1"/>
    <col min="13046" max="13289" width="9.08203125" style="18"/>
    <col min="13290" max="13290" width="9" style="18" customWidth="1"/>
    <col min="13291" max="13291" width="7.75" style="18" customWidth="1"/>
    <col min="13292" max="13292" width="14.9140625" style="18" customWidth="1"/>
    <col min="13293" max="13293" width="9" style="18" customWidth="1"/>
    <col min="13294" max="13294" width="17.25" style="18" customWidth="1"/>
    <col min="13295" max="13295" width="46.4140625" style="18" customWidth="1"/>
    <col min="13296" max="13296" width="8" style="18" customWidth="1"/>
    <col min="13297" max="13297" width="6" style="18" customWidth="1"/>
    <col min="13298" max="13298" width="4.9140625" style="18" customWidth="1"/>
    <col min="13299" max="13299" width="16.08203125" style="18" customWidth="1"/>
    <col min="13300" max="13300" width="7.25" style="18" customWidth="1"/>
    <col min="13301" max="13301" width="48.33203125" style="18" customWidth="1"/>
    <col min="13302" max="13545" width="9.08203125" style="18"/>
    <col min="13546" max="13546" width="9" style="18" customWidth="1"/>
    <col min="13547" max="13547" width="7.75" style="18" customWidth="1"/>
    <col min="13548" max="13548" width="14.9140625" style="18" customWidth="1"/>
    <col min="13549" max="13549" width="9" style="18" customWidth="1"/>
    <col min="13550" max="13550" width="17.25" style="18" customWidth="1"/>
    <col min="13551" max="13551" width="46.4140625" style="18" customWidth="1"/>
    <col min="13552" max="13552" width="8" style="18" customWidth="1"/>
    <col min="13553" max="13553" width="6" style="18" customWidth="1"/>
    <col min="13554" max="13554" width="4.9140625" style="18" customWidth="1"/>
    <col min="13555" max="13555" width="16.08203125" style="18" customWidth="1"/>
    <col min="13556" max="13556" width="7.25" style="18" customWidth="1"/>
    <col min="13557" max="13557" width="48.33203125" style="18" customWidth="1"/>
    <col min="13558" max="13801" width="9.08203125" style="18"/>
    <col min="13802" max="13802" width="9" style="18" customWidth="1"/>
    <col min="13803" max="13803" width="7.75" style="18" customWidth="1"/>
    <col min="13804" max="13804" width="14.9140625" style="18" customWidth="1"/>
    <col min="13805" max="13805" width="9" style="18" customWidth="1"/>
    <col min="13806" max="13806" width="17.25" style="18" customWidth="1"/>
    <col min="13807" max="13807" width="46.4140625" style="18" customWidth="1"/>
    <col min="13808" max="13808" width="8" style="18" customWidth="1"/>
    <col min="13809" max="13809" width="6" style="18" customWidth="1"/>
    <col min="13810" max="13810" width="4.9140625" style="18" customWidth="1"/>
    <col min="13811" max="13811" width="16.08203125" style="18" customWidth="1"/>
    <col min="13812" max="13812" width="7.25" style="18" customWidth="1"/>
    <col min="13813" max="13813" width="48.33203125" style="18" customWidth="1"/>
    <col min="13814" max="14057" width="9.08203125" style="18"/>
    <col min="14058" max="14058" width="9" style="18" customWidth="1"/>
    <col min="14059" max="14059" width="7.75" style="18" customWidth="1"/>
    <col min="14060" max="14060" width="14.9140625" style="18" customWidth="1"/>
    <col min="14061" max="14061" width="9" style="18" customWidth="1"/>
    <col min="14062" max="14062" width="17.25" style="18" customWidth="1"/>
    <col min="14063" max="14063" width="46.4140625" style="18" customWidth="1"/>
    <col min="14064" max="14064" width="8" style="18" customWidth="1"/>
    <col min="14065" max="14065" width="6" style="18" customWidth="1"/>
    <col min="14066" max="14066" width="4.9140625" style="18" customWidth="1"/>
    <col min="14067" max="14067" width="16.08203125" style="18" customWidth="1"/>
    <col min="14068" max="14068" width="7.25" style="18" customWidth="1"/>
    <col min="14069" max="14069" width="48.33203125" style="18" customWidth="1"/>
    <col min="14070" max="14313" width="9.08203125" style="18"/>
    <col min="14314" max="14314" width="9" style="18" customWidth="1"/>
    <col min="14315" max="14315" width="7.75" style="18" customWidth="1"/>
    <col min="14316" max="14316" width="14.9140625" style="18" customWidth="1"/>
    <col min="14317" max="14317" width="9" style="18" customWidth="1"/>
    <col min="14318" max="14318" width="17.25" style="18" customWidth="1"/>
    <col min="14319" max="14319" width="46.4140625" style="18" customWidth="1"/>
    <col min="14320" max="14320" width="8" style="18" customWidth="1"/>
    <col min="14321" max="14321" width="6" style="18" customWidth="1"/>
    <col min="14322" max="14322" width="4.9140625" style="18" customWidth="1"/>
    <col min="14323" max="14323" width="16.08203125" style="18" customWidth="1"/>
    <col min="14324" max="14324" width="7.25" style="18" customWidth="1"/>
    <col min="14325" max="14325" width="48.33203125" style="18" customWidth="1"/>
    <col min="14326" max="14569" width="9.08203125" style="18"/>
    <col min="14570" max="14570" width="9" style="18" customWidth="1"/>
    <col min="14571" max="14571" width="7.75" style="18" customWidth="1"/>
    <col min="14572" max="14572" width="14.9140625" style="18" customWidth="1"/>
    <col min="14573" max="14573" width="9" style="18" customWidth="1"/>
    <col min="14574" max="14574" width="17.25" style="18" customWidth="1"/>
    <col min="14575" max="14575" width="46.4140625" style="18" customWidth="1"/>
    <col min="14576" max="14576" width="8" style="18" customWidth="1"/>
    <col min="14577" max="14577" width="6" style="18" customWidth="1"/>
    <col min="14578" max="14578" width="4.9140625" style="18" customWidth="1"/>
    <col min="14579" max="14579" width="16.08203125" style="18" customWidth="1"/>
    <col min="14580" max="14580" width="7.25" style="18" customWidth="1"/>
    <col min="14581" max="14581" width="48.33203125" style="18" customWidth="1"/>
    <col min="14582" max="14825" width="9.08203125" style="18"/>
    <col min="14826" max="14826" width="9" style="18" customWidth="1"/>
    <col min="14827" max="14827" width="7.75" style="18" customWidth="1"/>
    <col min="14828" max="14828" width="14.9140625" style="18" customWidth="1"/>
    <col min="14829" max="14829" width="9" style="18" customWidth="1"/>
    <col min="14830" max="14830" width="17.25" style="18" customWidth="1"/>
    <col min="14831" max="14831" width="46.4140625" style="18" customWidth="1"/>
    <col min="14832" max="14832" width="8" style="18" customWidth="1"/>
    <col min="14833" max="14833" width="6" style="18" customWidth="1"/>
    <col min="14834" max="14834" width="4.9140625" style="18" customWidth="1"/>
    <col min="14835" max="14835" width="16.08203125" style="18" customWidth="1"/>
    <col min="14836" max="14836" width="7.25" style="18" customWidth="1"/>
    <col min="14837" max="14837" width="48.33203125" style="18" customWidth="1"/>
    <col min="14838" max="15081" width="9.08203125" style="18"/>
    <col min="15082" max="15082" width="9" style="18" customWidth="1"/>
    <col min="15083" max="15083" width="7.75" style="18" customWidth="1"/>
    <col min="15084" max="15084" width="14.9140625" style="18" customWidth="1"/>
    <col min="15085" max="15085" width="9" style="18" customWidth="1"/>
    <col min="15086" max="15086" width="17.25" style="18" customWidth="1"/>
    <col min="15087" max="15087" width="46.4140625" style="18" customWidth="1"/>
    <col min="15088" max="15088" width="8" style="18" customWidth="1"/>
    <col min="15089" max="15089" width="6" style="18" customWidth="1"/>
    <col min="15090" max="15090" width="4.9140625" style="18" customWidth="1"/>
    <col min="15091" max="15091" width="16.08203125" style="18" customWidth="1"/>
    <col min="15092" max="15092" width="7.25" style="18" customWidth="1"/>
    <col min="15093" max="15093" width="48.33203125" style="18" customWidth="1"/>
    <col min="15094" max="15337" width="9.08203125" style="18"/>
    <col min="15338" max="15338" width="9" style="18" customWidth="1"/>
    <col min="15339" max="15339" width="7.75" style="18" customWidth="1"/>
    <col min="15340" max="15340" width="14.9140625" style="18" customWidth="1"/>
    <col min="15341" max="15341" width="9" style="18" customWidth="1"/>
    <col min="15342" max="15342" width="17.25" style="18" customWidth="1"/>
    <col min="15343" max="15343" width="46.4140625" style="18" customWidth="1"/>
    <col min="15344" max="15344" width="8" style="18" customWidth="1"/>
    <col min="15345" max="15345" width="6" style="18" customWidth="1"/>
    <col min="15346" max="15346" width="4.9140625" style="18" customWidth="1"/>
    <col min="15347" max="15347" width="16.08203125" style="18" customWidth="1"/>
    <col min="15348" max="15348" width="7.25" style="18" customWidth="1"/>
    <col min="15349" max="15349" width="48.33203125" style="18" customWidth="1"/>
    <col min="15350" max="15593" width="9.08203125" style="18"/>
    <col min="15594" max="15594" width="9" style="18" customWidth="1"/>
    <col min="15595" max="15595" width="7.75" style="18" customWidth="1"/>
    <col min="15596" max="15596" width="14.9140625" style="18" customWidth="1"/>
    <col min="15597" max="15597" width="9" style="18" customWidth="1"/>
    <col min="15598" max="15598" width="17.25" style="18" customWidth="1"/>
    <col min="15599" max="15599" width="46.4140625" style="18" customWidth="1"/>
    <col min="15600" max="15600" width="8" style="18" customWidth="1"/>
    <col min="15601" max="15601" width="6" style="18" customWidth="1"/>
    <col min="15602" max="15602" width="4.9140625" style="18" customWidth="1"/>
    <col min="15603" max="15603" width="16.08203125" style="18" customWidth="1"/>
    <col min="15604" max="15604" width="7.25" style="18" customWidth="1"/>
    <col min="15605" max="15605" width="48.33203125" style="18" customWidth="1"/>
    <col min="15606" max="15849" width="9.08203125" style="18"/>
    <col min="15850" max="15850" width="9" style="18" customWidth="1"/>
    <col min="15851" max="15851" width="7.75" style="18" customWidth="1"/>
    <col min="15852" max="15852" width="14.9140625" style="18" customWidth="1"/>
    <col min="15853" max="15853" width="9" style="18" customWidth="1"/>
    <col min="15854" max="15854" width="17.25" style="18" customWidth="1"/>
    <col min="15855" max="15855" width="46.4140625" style="18" customWidth="1"/>
    <col min="15856" max="15856" width="8" style="18" customWidth="1"/>
    <col min="15857" max="15857" width="6" style="18" customWidth="1"/>
    <col min="15858" max="15858" width="4.9140625" style="18" customWidth="1"/>
    <col min="15859" max="15859" width="16.08203125" style="18" customWidth="1"/>
    <col min="15860" max="15860" width="7.25" style="18" customWidth="1"/>
    <col min="15861" max="15861" width="48.33203125" style="18" customWidth="1"/>
    <col min="15862" max="16105" width="9.08203125" style="18"/>
    <col min="16106" max="16106" width="9" style="18" customWidth="1"/>
    <col min="16107" max="16107" width="7.75" style="18" customWidth="1"/>
    <col min="16108" max="16108" width="14.9140625" style="18" customWidth="1"/>
    <col min="16109" max="16109" width="9" style="18" customWidth="1"/>
    <col min="16110" max="16110" width="17.25" style="18" customWidth="1"/>
    <col min="16111" max="16111" width="46.4140625" style="18" customWidth="1"/>
    <col min="16112" max="16112" width="8" style="18" customWidth="1"/>
    <col min="16113" max="16113" width="6" style="18" customWidth="1"/>
    <col min="16114" max="16114" width="4.9140625" style="18" customWidth="1"/>
    <col min="16115" max="16115" width="16.08203125" style="18" customWidth="1"/>
    <col min="16116" max="16116" width="7.25" style="18" customWidth="1"/>
    <col min="16117" max="16117" width="48.33203125" style="18" customWidth="1"/>
    <col min="16118" max="16384" width="9.08203125" style="18"/>
  </cols>
  <sheetData>
    <row r="1" spans="1:7" s="14" customFormat="1" ht="24" customHeight="1">
      <c r="A1" s="14" t="s">
        <v>658</v>
      </c>
      <c r="B1" s="15" t="s">
        <v>659</v>
      </c>
      <c r="C1" s="15" t="s">
        <v>660</v>
      </c>
      <c r="D1" s="15" t="s">
        <v>661</v>
      </c>
      <c r="E1" s="16" t="s">
        <v>662</v>
      </c>
      <c r="F1" s="17" t="s">
        <v>663</v>
      </c>
    </row>
    <row r="2" spans="1:7" ht="20" customHeight="1">
      <c r="A2" s="18">
        <f>ROW()-1</f>
        <v>1</v>
      </c>
      <c r="B2" s="19" t="s">
        <v>664</v>
      </c>
      <c r="C2" s="20" t="s">
        <v>665</v>
      </c>
      <c r="D2" s="21" t="s">
        <v>666</v>
      </c>
      <c r="E2" s="22">
        <v>30</v>
      </c>
      <c r="F2" s="23" t="s">
        <v>667</v>
      </c>
      <c r="G2" s="24"/>
    </row>
    <row r="3" spans="1:7" ht="20" customHeight="1">
      <c r="A3" s="18">
        <f t="shared" ref="A3:A66" si="0">ROW()-1</f>
        <v>2</v>
      </c>
      <c r="B3" s="19" t="s">
        <v>668</v>
      </c>
      <c r="C3" s="20" t="s">
        <v>669</v>
      </c>
      <c r="D3" s="21" t="s">
        <v>670</v>
      </c>
      <c r="E3" s="22">
        <v>45</v>
      </c>
      <c r="F3" s="23" t="s">
        <v>667</v>
      </c>
      <c r="G3" s="24"/>
    </row>
    <row r="4" spans="1:7" ht="20" customHeight="1">
      <c r="A4" s="18">
        <f t="shared" si="0"/>
        <v>3</v>
      </c>
      <c r="B4" s="19" t="s">
        <v>671</v>
      </c>
      <c r="C4" s="20" t="s">
        <v>672</v>
      </c>
      <c r="D4" s="21" t="s">
        <v>673</v>
      </c>
      <c r="E4" s="22">
        <v>39.799999999999997</v>
      </c>
      <c r="F4" s="23" t="s">
        <v>667</v>
      </c>
      <c r="G4" s="24"/>
    </row>
    <row r="5" spans="1:7" ht="20" customHeight="1">
      <c r="A5" s="18">
        <f t="shared" si="0"/>
        <v>4</v>
      </c>
      <c r="B5" s="19" t="s">
        <v>674</v>
      </c>
      <c r="C5" s="20" t="s">
        <v>675</v>
      </c>
      <c r="D5" s="21" t="s">
        <v>676</v>
      </c>
      <c r="E5" s="22">
        <v>35</v>
      </c>
      <c r="F5" s="23" t="s">
        <v>667</v>
      </c>
      <c r="G5" s="24"/>
    </row>
    <row r="6" spans="1:7" ht="20" customHeight="1">
      <c r="A6" s="18">
        <f t="shared" si="0"/>
        <v>5</v>
      </c>
      <c r="B6" s="19" t="s">
        <v>677</v>
      </c>
      <c r="C6" s="20" t="s">
        <v>678</v>
      </c>
      <c r="D6" s="21" t="s">
        <v>676</v>
      </c>
      <c r="E6" s="22">
        <v>35</v>
      </c>
      <c r="F6" s="23" t="s">
        <v>667</v>
      </c>
      <c r="G6" s="24"/>
    </row>
    <row r="7" spans="1:7" ht="20" customHeight="1">
      <c r="A7" s="18">
        <f t="shared" si="0"/>
        <v>6</v>
      </c>
      <c r="B7" s="19" t="s">
        <v>679</v>
      </c>
      <c r="C7" s="20" t="s">
        <v>680</v>
      </c>
      <c r="D7" s="21" t="s">
        <v>676</v>
      </c>
      <c r="E7" s="22">
        <v>49.8</v>
      </c>
      <c r="F7" s="23" t="s">
        <v>667</v>
      </c>
      <c r="G7" s="24"/>
    </row>
    <row r="8" spans="1:7" ht="20" customHeight="1">
      <c r="A8" s="18">
        <f t="shared" si="0"/>
        <v>7</v>
      </c>
      <c r="B8" s="19" t="s">
        <v>681</v>
      </c>
      <c r="C8" s="20" t="s">
        <v>682</v>
      </c>
      <c r="D8" s="21" t="s">
        <v>683</v>
      </c>
      <c r="E8" s="22">
        <v>29.8</v>
      </c>
      <c r="F8" s="23" t="s">
        <v>667</v>
      </c>
      <c r="G8" s="24"/>
    </row>
    <row r="9" spans="1:7" ht="20" customHeight="1">
      <c r="A9" s="18">
        <f t="shared" si="0"/>
        <v>8</v>
      </c>
      <c r="B9" s="19" t="s">
        <v>684</v>
      </c>
      <c r="C9" s="20" t="s">
        <v>685</v>
      </c>
      <c r="D9" s="21" t="s">
        <v>686</v>
      </c>
      <c r="E9" s="22">
        <v>22</v>
      </c>
      <c r="F9" s="21" t="s">
        <v>687</v>
      </c>
      <c r="G9" s="24"/>
    </row>
    <row r="10" spans="1:7" ht="20" customHeight="1">
      <c r="A10" s="18">
        <f t="shared" si="0"/>
        <v>9</v>
      </c>
      <c r="B10" s="19" t="s">
        <v>688</v>
      </c>
      <c r="C10" s="20" t="s">
        <v>689</v>
      </c>
      <c r="D10" s="21" t="s">
        <v>690</v>
      </c>
      <c r="E10" s="22">
        <v>33</v>
      </c>
      <c r="F10" s="21" t="s">
        <v>687</v>
      </c>
      <c r="G10" s="24"/>
    </row>
    <row r="11" spans="1:7" ht="20" customHeight="1">
      <c r="A11" s="18">
        <f t="shared" si="0"/>
        <v>10</v>
      </c>
      <c r="B11" s="19" t="s">
        <v>691</v>
      </c>
      <c r="C11" s="20" t="s">
        <v>692</v>
      </c>
      <c r="D11" s="21" t="s">
        <v>693</v>
      </c>
      <c r="E11" s="22">
        <v>42</v>
      </c>
      <c r="F11" s="23" t="s">
        <v>694</v>
      </c>
      <c r="G11" s="24"/>
    </row>
    <row r="12" spans="1:7" ht="20" customHeight="1">
      <c r="A12" s="18">
        <f t="shared" si="0"/>
        <v>11</v>
      </c>
      <c r="B12" s="19" t="s">
        <v>695</v>
      </c>
      <c r="C12" s="20" t="s">
        <v>696</v>
      </c>
      <c r="D12" s="21" t="s">
        <v>666</v>
      </c>
      <c r="E12" s="22">
        <v>49.8</v>
      </c>
      <c r="F12" s="23" t="s">
        <v>667</v>
      </c>
      <c r="G12" s="24"/>
    </row>
    <row r="13" spans="1:7" ht="20" customHeight="1">
      <c r="A13" s="18">
        <f t="shared" si="0"/>
        <v>12</v>
      </c>
      <c r="B13" s="19" t="s">
        <v>697</v>
      </c>
      <c r="C13" s="20" t="s">
        <v>698</v>
      </c>
      <c r="D13" s="21" t="s">
        <v>699</v>
      </c>
      <c r="E13" s="22">
        <v>29.8</v>
      </c>
      <c r="F13" s="23" t="s">
        <v>700</v>
      </c>
      <c r="G13" s="24"/>
    </row>
    <row r="14" spans="1:7" ht="20" customHeight="1">
      <c r="A14" s="18">
        <f t="shared" si="0"/>
        <v>13</v>
      </c>
      <c r="B14" s="19" t="s">
        <v>701</v>
      </c>
      <c r="C14" s="20" t="s">
        <v>702</v>
      </c>
      <c r="D14" s="21" t="s">
        <v>703</v>
      </c>
      <c r="E14" s="22">
        <v>29.9</v>
      </c>
      <c r="F14" s="21" t="s">
        <v>704</v>
      </c>
      <c r="G14" s="24"/>
    </row>
    <row r="15" spans="1:7" ht="20" customHeight="1">
      <c r="A15" s="18">
        <f t="shared" si="0"/>
        <v>14</v>
      </c>
      <c r="B15" s="19" t="s">
        <v>705</v>
      </c>
      <c r="C15" s="20" t="s">
        <v>706</v>
      </c>
      <c r="D15" s="21" t="s">
        <v>707</v>
      </c>
      <c r="E15" s="22">
        <v>25</v>
      </c>
      <c r="F15" s="21" t="s">
        <v>704</v>
      </c>
      <c r="G15" s="24"/>
    </row>
    <row r="16" spans="1:7" ht="20" customHeight="1">
      <c r="A16" s="18">
        <f t="shared" si="0"/>
        <v>15</v>
      </c>
      <c r="B16" s="19" t="s">
        <v>708</v>
      </c>
      <c r="C16" s="25" t="s">
        <v>709</v>
      </c>
      <c r="D16" s="21" t="s">
        <v>710</v>
      </c>
      <c r="E16" s="22">
        <v>29.8</v>
      </c>
      <c r="F16" s="23" t="s">
        <v>667</v>
      </c>
      <c r="G16" s="24"/>
    </row>
    <row r="17" spans="1:7" ht="20" customHeight="1">
      <c r="A17" s="18">
        <f t="shared" si="0"/>
        <v>16</v>
      </c>
      <c r="B17" s="19" t="s">
        <v>711</v>
      </c>
      <c r="C17" s="25" t="s">
        <v>712</v>
      </c>
      <c r="D17" s="23" t="s">
        <v>713</v>
      </c>
      <c r="E17" s="22">
        <v>49.8</v>
      </c>
      <c r="F17" s="23" t="s">
        <v>714</v>
      </c>
      <c r="G17" s="24"/>
    </row>
    <row r="18" spans="1:7" ht="20" customHeight="1">
      <c r="A18" s="18">
        <f t="shared" si="0"/>
        <v>17</v>
      </c>
      <c r="B18" s="19" t="s">
        <v>715</v>
      </c>
      <c r="C18" s="25" t="s">
        <v>716</v>
      </c>
      <c r="D18" s="23" t="s">
        <v>717</v>
      </c>
      <c r="E18" s="22">
        <v>49.8</v>
      </c>
      <c r="F18" s="23" t="s">
        <v>714</v>
      </c>
      <c r="G18" s="24"/>
    </row>
    <row r="19" spans="1:7" ht="20" customHeight="1">
      <c r="A19" s="18">
        <f t="shared" si="0"/>
        <v>18</v>
      </c>
      <c r="B19" s="19" t="s">
        <v>718</v>
      </c>
      <c r="C19" s="25" t="s">
        <v>719</v>
      </c>
      <c r="D19" s="23" t="s">
        <v>713</v>
      </c>
      <c r="E19" s="22">
        <v>49.8</v>
      </c>
      <c r="F19" s="23" t="s">
        <v>714</v>
      </c>
      <c r="G19" s="24"/>
    </row>
    <row r="20" spans="1:7" ht="20" customHeight="1">
      <c r="A20" s="18">
        <f t="shared" si="0"/>
        <v>19</v>
      </c>
      <c r="B20" s="19" t="s">
        <v>720</v>
      </c>
      <c r="C20" s="25" t="s">
        <v>721</v>
      </c>
      <c r="D20" s="23" t="s">
        <v>713</v>
      </c>
      <c r="E20" s="22">
        <v>49.8</v>
      </c>
      <c r="F20" s="23" t="s">
        <v>714</v>
      </c>
      <c r="G20" s="24"/>
    </row>
    <row r="21" spans="1:7" ht="20" customHeight="1">
      <c r="A21" s="18">
        <f t="shared" si="0"/>
        <v>20</v>
      </c>
      <c r="B21" s="19" t="s">
        <v>722</v>
      </c>
      <c r="C21" s="25" t="s">
        <v>723</v>
      </c>
      <c r="D21" s="23" t="s">
        <v>713</v>
      </c>
      <c r="E21" s="22">
        <v>49.8</v>
      </c>
      <c r="F21" s="23" t="s">
        <v>724</v>
      </c>
      <c r="G21" s="24"/>
    </row>
    <row r="22" spans="1:7" ht="20" customHeight="1">
      <c r="A22" s="18">
        <f t="shared" si="0"/>
        <v>21</v>
      </c>
      <c r="B22" s="19" t="s">
        <v>725</v>
      </c>
      <c r="C22" s="25" t="s">
        <v>726</v>
      </c>
      <c r="D22" s="23" t="s">
        <v>713</v>
      </c>
      <c r="E22" s="22">
        <v>49.8</v>
      </c>
      <c r="F22" s="23" t="s">
        <v>724</v>
      </c>
      <c r="G22" s="24"/>
    </row>
    <row r="23" spans="1:7" ht="20" customHeight="1">
      <c r="A23" s="18">
        <f t="shared" si="0"/>
        <v>22</v>
      </c>
      <c r="B23" s="19" t="s">
        <v>727</v>
      </c>
      <c r="C23" s="25" t="s">
        <v>728</v>
      </c>
      <c r="D23" s="21" t="s">
        <v>729</v>
      </c>
      <c r="E23" s="22">
        <v>25</v>
      </c>
      <c r="F23" s="21" t="s">
        <v>730</v>
      </c>
      <c r="G23" s="24"/>
    </row>
    <row r="24" spans="1:7" ht="20" customHeight="1">
      <c r="A24" s="18">
        <f t="shared" si="0"/>
        <v>23</v>
      </c>
      <c r="B24" s="19" t="s">
        <v>731</v>
      </c>
      <c r="C24" s="20" t="s">
        <v>732</v>
      </c>
      <c r="D24" s="21" t="s">
        <v>733</v>
      </c>
      <c r="E24" s="22">
        <v>29</v>
      </c>
      <c r="F24" s="21" t="s">
        <v>734</v>
      </c>
      <c r="G24" s="24"/>
    </row>
    <row r="25" spans="1:7" ht="20" customHeight="1">
      <c r="A25" s="18">
        <f t="shared" si="0"/>
        <v>24</v>
      </c>
      <c r="B25" s="26" t="s">
        <v>735</v>
      </c>
      <c r="C25" s="18" t="s">
        <v>736</v>
      </c>
      <c r="D25" s="27" t="s">
        <v>737</v>
      </c>
      <c r="E25" s="28">
        <v>55</v>
      </c>
      <c r="F25" s="23" t="s">
        <v>714</v>
      </c>
      <c r="G25" s="24"/>
    </row>
    <row r="26" spans="1:7" ht="20" customHeight="1">
      <c r="A26" s="18">
        <f t="shared" si="0"/>
        <v>25</v>
      </c>
      <c r="B26" s="26" t="s">
        <v>738</v>
      </c>
      <c r="C26" s="18" t="s">
        <v>739</v>
      </c>
      <c r="D26" s="27" t="s">
        <v>737</v>
      </c>
      <c r="E26" s="28">
        <v>59.8</v>
      </c>
      <c r="F26" s="23" t="s">
        <v>714</v>
      </c>
      <c r="G26" s="24"/>
    </row>
    <row r="27" spans="1:7" ht="20" customHeight="1">
      <c r="A27" s="18">
        <f t="shared" si="0"/>
        <v>26</v>
      </c>
      <c r="B27" s="26" t="s">
        <v>740</v>
      </c>
      <c r="C27" s="18" t="s">
        <v>741</v>
      </c>
      <c r="D27" s="27" t="s">
        <v>737</v>
      </c>
      <c r="E27" s="28">
        <v>59.8</v>
      </c>
      <c r="F27" s="23" t="s">
        <v>714</v>
      </c>
      <c r="G27" s="24"/>
    </row>
    <row r="28" spans="1:7" ht="20" customHeight="1">
      <c r="A28" s="18">
        <f t="shared" si="0"/>
        <v>27</v>
      </c>
      <c r="B28" s="19" t="s">
        <v>742</v>
      </c>
      <c r="C28" s="25" t="s">
        <v>743</v>
      </c>
      <c r="D28" s="23" t="s">
        <v>737</v>
      </c>
      <c r="E28" s="22">
        <v>59.8</v>
      </c>
      <c r="F28" s="23" t="s">
        <v>714</v>
      </c>
      <c r="G28" s="24"/>
    </row>
    <row r="29" spans="1:7" ht="20" customHeight="1">
      <c r="A29" s="18">
        <f t="shared" si="0"/>
        <v>28</v>
      </c>
      <c r="B29" s="26" t="s">
        <v>744</v>
      </c>
      <c r="C29" s="18" t="s">
        <v>745</v>
      </c>
      <c r="D29" s="27" t="s">
        <v>737</v>
      </c>
      <c r="E29" s="28">
        <v>49.8</v>
      </c>
      <c r="F29" s="23" t="s">
        <v>724</v>
      </c>
      <c r="G29" s="24"/>
    </row>
    <row r="30" spans="1:7" ht="20" customHeight="1">
      <c r="A30" s="18">
        <f t="shared" si="0"/>
        <v>29</v>
      </c>
      <c r="B30" s="26" t="s">
        <v>746</v>
      </c>
      <c r="C30" s="18" t="s">
        <v>747</v>
      </c>
      <c r="D30" s="27" t="s">
        <v>737</v>
      </c>
      <c r="E30" s="28">
        <v>59.8</v>
      </c>
      <c r="F30" s="23" t="s">
        <v>724</v>
      </c>
      <c r="G30" s="24"/>
    </row>
    <row r="31" spans="1:7" ht="20" customHeight="1">
      <c r="A31" s="18">
        <f t="shared" si="0"/>
        <v>30</v>
      </c>
      <c r="B31" s="19" t="s">
        <v>748</v>
      </c>
      <c r="C31" s="20" t="s">
        <v>749</v>
      </c>
      <c r="D31" s="21" t="s">
        <v>750</v>
      </c>
      <c r="E31" s="22">
        <v>39.799999999999997</v>
      </c>
      <c r="F31" s="23" t="s">
        <v>667</v>
      </c>
      <c r="G31" s="24"/>
    </row>
    <row r="32" spans="1:7" ht="20" customHeight="1">
      <c r="A32" s="18">
        <f t="shared" si="0"/>
        <v>31</v>
      </c>
      <c r="B32" s="19" t="s">
        <v>751</v>
      </c>
      <c r="C32" s="20" t="s">
        <v>752</v>
      </c>
      <c r="D32" s="21" t="s">
        <v>750</v>
      </c>
      <c r="E32" s="22">
        <v>37</v>
      </c>
      <c r="F32" s="23" t="s">
        <v>667</v>
      </c>
      <c r="G32" s="24"/>
    </row>
    <row r="33" spans="1:7" ht="20" customHeight="1">
      <c r="A33" s="18">
        <f t="shared" si="0"/>
        <v>32</v>
      </c>
      <c r="B33" s="19" t="s">
        <v>753</v>
      </c>
      <c r="C33" s="20" t="s">
        <v>754</v>
      </c>
      <c r="D33" s="21" t="s">
        <v>750</v>
      </c>
      <c r="E33" s="22">
        <v>49.8</v>
      </c>
      <c r="F33" s="23" t="s">
        <v>667</v>
      </c>
      <c r="G33" s="24"/>
    </row>
    <row r="34" spans="1:7" ht="20" customHeight="1">
      <c r="A34" s="18">
        <f t="shared" si="0"/>
        <v>33</v>
      </c>
      <c r="B34" s="19" t="s">
        <v>755</v>
      </c>
      <c r="C34" s="20" t="s">
        <v>756</v>
      </c>
      <c r="D34" s="21" t="s">
        <v>750</v>
      </c>
      <c r="E34" s="22">
        <v>45</v>
      </c>
      <c r="F34" s="23" t="s">
        <v>667</v>
      </c>
      <c r="G34" s="24"/>
    </row>
    <row r="35" spans="1:7" ht="20" customHeight="1">
      <c r="A35" s="18">
        <f t="shared" si="0"/>
        <v>34</v>
      </c>
      <c r="B35" s="19" t="s">
        <v>757</v>
      </c>
      <c r="C35" s="20" t="s">
        <v>758</v>
      </c>
      <c r="D35" s="21" t="s">
        <v>750</v>
      </c>
      <c r="E35" s="22">
        <v>29.8</v>
      </c>
      <c r="F35" s="21" t="s">
        <v>704</v>
      </c>
      <c r="G35" s="24"/>
    </row>
    <row r="36" spans="1:7" ht="20" customHeight="1">
      <c r="A36" s="18">
        <f t="shared" si="0"/>
        <v>35</v>
      </c>
      <c r="B36" s="19" t="s">
        <v>759</v>
      </c>
      <c r="C36" s="20" t="s">
        <v>760</v>
      </c>
      <c r="D36" s="21" t="s">
        <v>761</v>
      </c>
      <c r="E36" s="22">
        <v>28</v>
      </c>
      <c r="F36" s="21" t="s">
        <v>762</v>
      </c>
      <c r="G36" s="24"/>
    </row>
    <row r="37" spans="1:7" ht="20" customHeight="1">
      <c r="A37" s="18">
        <f t="shared" si="0"/>
        <v>36</v>
      </c>
      <c r="B37" s="19" t="s">
        <v>763</v>
      </c>
      <c r="C37" s="20" t="s">
        <v>764</v>
      </c>
      <c r="D37" s="21" t="s">
        <v>761</v>
      </c>
      <c r="E37" s="22">
        <v>35</v>
      </c>
      <c r="F37" s="23" t="s">
        <v>667</v>
      </c>
      <c r="G37" s="24"/>
    </row>
    <row r="38" spans="1:7" ht="20" customHeight="1">
      <c r="A38" s="18">
        <f t="shared" si="0"/>
        <v>37</v>
      </c>
      <c r="B38" s="19" t="s">
        <v>765</v>
      </c>
      <c r="C38" s="20" t="s">
        <v>766</v>
      </c>
      <c r="D38" s="21" t="s">
        <v>761</v>
      </c>
      <c r="E38" s="22">
        <v>39.799999999999997</v>
      </c>
      <c r="F38" s="21" t="s">
        <v>762</v>
      </c>
      <c r="G38" s="24"/>
    </row>
    <row r="39" spans="1:7" ht="20" customHeight="1">
      <c r="A39" s="18">
        <f t="shared" si="0"/>
        <v>38</v>
      </c>
      <c r="B39" s="19" t="s">
        <v>767</v>
      </c>
      <c r="C39" s="20" t="s">
        <v>768</v>
      </c>
      <c r="D39" s="21" t="s">
        <v>769</v>
      </c>
      <c r="E39" s="22">
        <v>59.8</v>
      </c>
      <c r="F39" s="21" t="s">
        <v>770</v>
      </c>
      <c r="G39" s="24"/>
    </row>
    <row r="40" spans="1:7" ht="20" customHeight="1">
      <c r="A40" s="18">
        <f t="shared" si="0"/>
        <v>39</v>
      </c>
      <c r="B40" s="19" t="s">
        <v>771</v>
      </c>
      <c r="C40" s="20" t="s">
        <v>772</v>
      </c>
      <c r="D40" s="21" t="s">
        <v>773</v>
      </c>
      <c r="E40" s="22">
        <v>39.799999999999997</v>
      </c>
      <c r="F40" s="21" t="s">
        <v>704</v>
      </c>
      <c r="G40" s="24"/>
    </row>
    <row r="41" spans="1:7" ht="20" customHeight="1">
      <c r="A41" s="18">
        <f t="shared" si="0"/>
        <v>40</v>
      </c>
      <c r="B41" s="19" t="s">
        <v>774</v>
      </c>
      <c r="C41" s="20" t="s">
        <v>775</v>
      </c>
      <c r="D41" s="21" t="s">
        <v>776</v>
      </c>
      <c r="E41" s="22">
        <v>39.799999999999997</v>
      </c>
      <c r="F41" s="23" t="s">
        <v>777</v>
      </c>
      <c r="G41" s="24"/>
    </row>
    <row r="42" spans="1:7" ht="20" customHeight="1">
      <c r="A42" s="18">
        <f t="shared" si="0"/>
        <v>41</v>
      </c>
      <c r="B42" s="19" t="s">
        <v>778</v>
      </c>
      <c r="C42" s="20" t="s">
        <v>779</v>
      </c>
      <c r="D42" s="21" t="s">
        <v>776</v>
      </c>
      <c r="E42" s="22">
        <v>38</v>
      </c>
      <c r="F42" s="21" t="s">
        <v>762</v>
      </c>
      <c r="G42" s="24"/>
    </row>
    <row r="43" spans="1:7" ht="20" customHeight="1">
      <c r="A43" s="18">
        <f t="shared" si="0"/>
        <v>42</v>
      </c>
      <c r="B43" s="19" t="s">
        <v>780</v>
      </c>
      <c r="C43" s="20" t="s">
        <v>781</v>
      </c>
      <c r="D43" s="21" t="s">
        <v>776</v>
      </c>
      <c r="E43" s="22">
        <v>40</v>
      </c>
      <c r="F43" s="21" t="s">
        <v>762</v>
      </c>
      <c r="G43" s="24"/>
    </row>
    <row r="44" spans="1:7" ht="20" customHeight="1">
      <c r="A44" s="18">
        <f t="shared" si="0"/>
        <v>43</v>
      </c>
      <c r="B44" s="19" t="s">
        <v>782</v>
      </c>
      <c r="C44" s="20" t="s">
        <v>783</v>
      </c>
      <c r="D44" s="21" t="s">
        <v>776</v>
      </c>
      <c r="E44" s="22">
        <v>45</v>
      </c>
      <c r="F44" s="21" t="s">
        <v>762</v>
      </c>
      <c r="G44" s="24"/>
    </row>
    <row r="45" spans="1:7" ht="20" customHeight="1">
      <c r="A45" s="18">
        <f t="shared" si="0"/>
        <v>44</v>
      </c>
      <c r="B45" s="19" t="s">
        <v>784</v>
      </c>
      <c r="C45" s="20" t="s">
        <v>785</v>
      </c>
      <c r="D45" s="21" t="s">
        <v>717</v>
      </c>
      <c r="E45" s="22">
        <v>39.799999999999997</v>
      </c>
      <c r="F45" s="23" t="s">
        <v>667</v>
      </c>
      <c r="G45" s="24"/>
    </row>
    <row r="46" spans="1:7" ht="20" customHeight="1">
      <c r="A46" s="18">
        <f t="shared" si="0"/>
        <v>45</v>
      </c>
      <c r="B46" s="19" t="s">
        <v>786</v>
      </c>
      <c r="C46" s="20" t="s">
        <v>787</v>
      </c>
      <c r="D46" s="21" t="s">
        <v>717</v>
      </c>
      <c r="E46" s="22">
        <v>39.799999999999997</v>
      </c>
      <c r="F46" s="23" t="s">
        <v>667</v>
      </c>
      <c r="G46" s="24"/>
    </row>
    <row r="47" spans="1:7" ht="20" customHeight="1">
      <c r="A47" s="18">
        <f t="shared" si="0"/>
        <v>46</v>
      </c>
      <c r="B47" s="19" t="s">
        <v>788</v>
      </c>
      <c r="C47" s="20" t="s">
        <v>789</v>
      </c>
      <c r="D47" s="21" t="s">
        <v>717</v>
      </c>
      <c r="E47" s="22">
        <v>39.799999999999997</v>
      </c>
      <c r="F47" s="23" t="s">
        <v>667</v>
      </c>
      <c r="G47" s="24"/>
    </row>
    <row r="48" spans="1:7" ht="20" customHeight="1">
      <c r="A48" s="18">
        <f t="shared" si="0"/>
        <v>47</v>
      </c>
      <c r="B48" s="19" t="s">
        <v>790</v>
      </c>
      <c r="C48" s="20" t="s">
        <v>791</v>
      </c>
      <c r="D48" s="21" t="s">
        <v>717</v>
      </c>
      <c r="E48" s="22">
        <v>38</v>
      </c>
      <c r="F48" s="23" t="s">
        <v>667</v>
      </c>
      <c r="G48" s="24"/>
    </row>
    <row r="49" spans="1:7" ht="20" customHeight="1">
      <c r="A49" s="18">
        <f t="shared" si="0"/>
        <v>48</v>
      </c>
      <c r="B49" s="19" t="s">
        <v>792</v>
      </c>
      <c r="C49" s="20" t="s">
        <v>793</v>
      </c>
      <c r="D49" s="21" t="s">
        <v>717</v>
      </c>
      <c r="E49" s="22">
        <v>29.8</v>
      </c>
      <c r="F49" s="21" t="s">
        <v>704</v>
      </c>
      <c r="G49" s="24"/>
    </row>
    <row r="50" spans="1:7" ht="20" customHeight="1">
      <c r="A50" s="18">
        <f t="shared" si="0"/>
        <v>49</v>
      </c>
      <c r="B50" s="19" t="s">
        <v>794</v>
      </c>
      <c r="C50" s="25" t="s">
        <v>795</v>
      </c>
      <c r="D50" s="21" t="s">
        <v>729</v>
      </c>
      <c r="E50" s="22">
        <v>30</v>
      </c>
      <c r="F50" s="21" t="s">
        <v>730</v>
      </c>
      <c r="G50" s="24"/>
    </row>
    <row r="51" spans="1:7" ht="20" customHeight="1">
      <c r="A51" s="18">
        <f t="shared" si="0"/>
        <v>50</v>
      </c>
      <c r="B51" s="19" t="s">
        <v>796</v>
      </c>
      <c r="C51" s="20" t="s">
        <v>797</v>
      </c>
      <c r="D51" s="21" t="s">
        <v>798</v>
      </c>
      <c r="E51" s="22">
        <v>25</v>
      </c>
      <c r="F51" s="21" t="s">
        <v>762</v>
      </c>
      <c r="G51" s="24"/>
    </row>
    <row r="52" spans="1:7" ht="20" customHeight="1">
      <c r="A52" s="18">
        <f t="shared" si="0"/>
        <v>51</v>
      </c>
      <c r="B52" s="19" t="s">
        <v>799</v>
      </c>
      <c r="C52" s="18" t="s">
        <v>800</v>
      </c>
      <c r="D52" s="23" t="s">
        <v>801</v>
      </c>
      <c r="E52" s="22">
        <v>59.8</v>
      </c>
      <c r="F52" s="23" t="s">
        <v>714</v>
      </c>
    </row>
    <row r="53" spans="1:7" ht="20" customHeight="1">
      <c r="A53" s="18">
        <f t="shared" si="0"/>
        <v>52</v>
      </c>
      <c r="B53" s="19" t="s">
        <v>802</v>
      </c>
      <c r="C53" s="18" t="s">
        <v>803</v>
      </c>
      <c r="D53" s="23" t="s">
        <v>804</v>
      </c>
      <c r="E53" s="22">
        <v>59.8</v>
      </c>
      <c r="F53" s="23" t="s">
        <v>714</v>
      </c>
    </row>
    <row r="54" spans="1:7" ht="20" customHeight="1">
      <c r="A54" s="18">
        <f t="shared" si="0"/>
        <v>53</v>
      </c>
      <c r="B54" s="19" t="s">
        <v>805</v>
      </c>
      <c r="C54" s="18" t="s">
        <v>806</v>
      </c>
      <c r="D54" s="23" t="s">
        <v>807</v>
      </c>
      <c r="E54" s="22">
        <v>39.799999999999997</v>
      </c>
      <c r="F54" s="23" t="s">
        <v>714</v>
      </c>
    </row>
    <row r="55" spans="1:7" ht="20" customHeight="1">
      <c r="A55" s="18">
        <f t="shared" si="0"/>
        <v>54</v>
      </c>
      <c r="B55" s="19" t="s">
        <v>808</v>
      </c>
      <c r="C55" s="18" t="s">
        <v>809</v>
      </c>
      <c r="D55" s="23" t="s">
        <v>810</v>
      </c>
      <c r="E55" s="22">
        <v>59.8</v>
      </c>
      <c r="F55" s="23" t="s">
        <v>714</v>
      </c>
    </row>
    <row r="56" spans="1:7" ht="20" customHeight="1">
      <c r="A56" s="18">
        <f t="shared" si="0"/>
        <v>55</v>
      </c>
      <c r="B56" s="19" t="s">
        <v>811</v>
      </c>
      <c r="C56" s="18" t="s">
        <v>812</v>
      </c>
      <c r="E56" s="22">
        <v>49.8</v>
      </c>
      <c r="F56" s="23" t="s">
        <v>724</v>
      </c>
    </row>
    <row r="57" spans="1:7" ht="20" customHeight="1">
      <c r="A57" s="18">
        <f t="shared" si="0"/>
        <v>56</v>
      </c>
      <c r="B57" s="19" t="s">
        <v>813</v>
      </c>
      <c r="C57" s="18" t="s">
        <v>814</v>
      </c>
      <c r="E57" s="22">
        <v>69.8</v>
      </c>
      <c r="F57" s="23" t="s">
        <v>724</v>
      </c>
    </row>
    <row r="58" spans="1:7" ht="20" customHeight="1">
      <c r="A58" s="18">
        <f t="shared" si="0"/>
        <v>57</v>
      </c>
      <c r="B58" s="19" t="s">
        <v>815</v>
      </c>
      <c r="C58" s="20" t="s">
        <v>816</v>
      </c>
      <c r="D58" s="21" t="s">
        <v>817</v>
      </c>
      <c r="E58" s="22">
        <v>39.799999999999997</v>
      </c>
      <c r="F58" s="23" t="s">
        <v>818</v>
      </c>
    </row>
    <row r="59" spans="1:7" ht="20" customHeight="1">
      <c r="A59" s="18">
        <f t="shared" si="0"/>
        <v>58</v>
      </c>
      <c r="B59" s="19" t="s">
        <v>819</v>
      </c>
      <c r="C59" s="29" t="s">
        <v>820</v>
      </c>
      <c r="D59" s="21" t="s">
        <v>821</v>
      </c>
      <c r="E59" s="22">
        <v>69.8</v>
      </c>
      <c r="F59" s="23" t="s">
        <v>822</v>
      </c>
    </row>
    <row r="60" spans="1:7" ht="20" customHeight="1">
      <c r="A60" s="18">
        <f t="shared" si="0"/>
        <v>59</v>
      </c>
      <c r="B60" s="19" t="s">
        <v>823</v>
      </c>
      <c r="C60" s="25" t="s">
        <v>824</v>
      </c>
      <c r="D60" s="21" t="s">
        <v>825</v>
      </c>
      <c r="E60" s="22">
        <v>59.8</v>
      </c>
      <c r="F60" s="21" t="s">
        <v>762</v>
      </c>
      <c r="G60" s="24"/>
    </row>
    <row r="61" spans="1:7" ht="20" customHeight="1">
      <c r="A61" s="18">
        <f t="shared" si="0"/>
        <v>60</v>
      </c>
      <c r="B61" s="19" t="s">
        <v>826</v>
      </c>
      <c r="C61" s="20" t="s">
        <v>827</v>
      </c>
      <c r="D61" s="21" t="s">
        <v>828</v>
      </c>
      <c r="E61" s="22">
        <v>59.8</v>
      </c>
      <c r="F61" s="21" t="s">
        <v>762</v>
      </c>
      <c r="G61" s="24"/>
    </row>
    <row r="62" spans="1:7" ht="20" customHeight="1">
      <c r="A62" s="18">
        <f t="shared" si="0"/>
        <v>61</v>
      </c>
      <c r="B62" s="19" t="s">
        <v>829</v>
      </c>
      <c r="C62" s="25" t="s">
        <v>830</v>
      </c>
      <c r="D62" s="21" t="s">
        <v>831</v>
      </c>
      <c r="E62" s="22">
        <v>59.8</v>
      </c>
      <c r="F62" s="21" t="s">
        <v>762</v>
      </c>
      <c r="G62" s="24"/>
    </row>
    <row r="63" spans="1:7" ht="20" customHeight="1">
      <c r="A63" s="18">
        <f t="shared" si="0"/>
        <v>62</v>
      </c>
      <c r="B63" s="19" t="s">
        <v>832</v>
      </c>
      <c r="C63" s="20" t="s">
        <v>833</v>
      </c>
      <c r="D63" s="21" t="s">
        <v>834</v>
      </c>
      <c r="E63" s="22">
        <v>27</v>
      </c>
      <c r="F63" s="21" t="s">
        <v>762</v>
      </c>
      <c r="G63" s="24"/>
    </row>
    <row r="64" spans="1:7" ht="20" customHeight="1">
      <c r="A64" s="18">
        <f t="shared" si="0"/>
        <v>63</v>
      </c>
      <c r="B64" s="19" t="s">
        <v>835</v>
      </c>
      <c r="C64" s="20" t="s">
        <v>836</v>
      </c>
      <c r="D64" s="21" t="s">
        <v>837</v>
      </c>
      <c r="E64" s="22">
        <v>59.8</v>
      </c>
      <c r="F64" s="21" t="s">
        <v>838</v>
      </c>
      <c r="G64" s="24"/>
    </row>
    <row r="65" spans="1:7" ht="20" customHeight="1">
      <c r="A65" s="18">
        <f t="shared" si="0"/>
        <v>64</v>
      </c>
      <c r="B65" s="19" t="s">
        <v>839</v>
      </c>
      <c r="C65" s="25" t="s">
        <v>840</v>
      </c>
      <c r="D65" s="21" t="s">
        <v>841</v>
      </c>
      <c r="E65" s="22">
        <v>20</v>
      </c>
      <c r="F65" s="21" t="s">
        <v>762</v>
      </c>
      <c r="G65" s="24"/>
    </row>
    <row r="66" spans="1:7" ht="20" customHeight="1">
      <c r="A66" s="18">
        <f t="shared" si="0"/>
        <v>65</v>
      </c>
      <c r="B66" s="19" t="s">
        <v>842</v>
      </c>
      <c r="C66" s="20" t="s">
        <v>843</v>
      </c>
      <c r="D66" s="21" t="s">
        <v>841</v>
      </c>
      <c r="E66" s="22">
        <v>25</v>
      </c>
      <c r="F66" s="21" t="s">
        <v>762</v>
      </c>
      <c r="G66" s="24"/>
    </row>
    <row r="67" spans="1:7" ht="20" customHeight="1">
      <c r="A67" s="18">
        <f t="shared" ref="A67:A130" si="1">ROW()-1</f>
        <v>66</v>
      </c>
      <c r="B67" s="19" t="s">
        <v>844</v>
      </c>
      <c r="C67" s="20" t="s">
        <v>845</v>
      </c>
      <c r="D67" s="21" t="s">
        <v>841</v>
      </c>
      <c r="E67" s="22">
        <v>45</v>
      </c>
      <c r="F67" s="21" t="s">
        <v>762</v>
      </c>
      <c r="G67" s="24"/>
    </row>
    <row r="68" spans="1:7" ht="20" customHeight="1">
      <c r="A68" s="18">
        <f t="shared" si="1"/>
        <v>67</v>
      </c>
      <c r="B68" s="19" t="s">
        <v>846</v>
      </c>
      <c r="C68" s="20" t="s">
        <v>847</v>
      </c>
      <c r="D68" s="21" t="s">
        <v>841</v>
      </c>
      <c r="E68" s="22">
        <v>23</v>
      </c>
      <c r="F68" s="21" t="s">
        <v>762</v>
      </c>
      <c r="G68" s="24"/>
    </row>
    <row r="69" spans="1:7" ht="20" customHeight="1">
      <c r="A69" s="18">
        <f t="shared" si="1"/>
        <v>68</v>
      </c>
      <c r="B69" s="19" t="s">
        <v>848</v>
      </c>
      <c r="C69" s="20" t="s">
        <v>849</v>
      </c>
      <c r="D69" s="21" t="s">
        <v>850</v>
      </c>
      <c r="E69" s="22">
        <v>27</v>
      </c>
      <c r="F69" s="21" t="s">
        <v>687</v>
      </c>
      <c r="G69" s="24"/>
    </row>
    <row r="70" spans="1:7" ht="20" customHeight="1">
      <c r="A70" s="18">
        <f t="shared" si="1"/>
        <v>69</v>
      </c>
      <c r="B70" s="19" t="s">
        <v>851</v>
      </c>
      <c r="C70" s="20" t="s">
        <v>852</v>
      </c>
      <c r="D70" s="21" t="s">
        <v>834</v>
      </c>
      <c r="E70" s="22">
        <v>39.799999999999997</v>
      </c>
      <c r="F70" s="23" t="s">
        <v>667</v>
      </c>
      <c r="G70" s="24"/>
    </row>
    <row r="71" spans="1:7" ht="20" customHeight="1">
      <c r="A71" s="18">
        <f t="shared" si="1"/>
        <v>70</v>
      </c>
      <c r="B71" s="19" t="s">
        <v>853</v>
      </c>
      <c r="C71" s="20" t="s">
        <v>854</v>
      </c>
      <c r="D71" s="21" t="s">
        <v>834</v>
      </c>
      <c r="E71" s="22">
        <v>49.8</v>
      </c>
      <c r="F71" s="23" t="s">
        <v>667</v>
      </c>
      <c r="G71" s="24"/>
    </row>
    <row r="72" spans="1:7" ht="20" customHeight="1">
      <c r="A72" s="18">
        <f t="shared" si="1"/>
        <v>71</v>
      </c>
      <c r="B72" s="19" t="s">
        <v>855</v>
      </c>
      <c r="C72" s="20" t="s">
        <v>856</v>
      </c>
      <c r="D72" s="21" t="s">
        <v>834</v>
      </c>
      <c r="E72" s="22">
        <v>33</v>
      </c>
      <c r="F72" s="21" t="s">
        <v>762</v>
      </c>
      <c r="G72" s="24"/>
    </row>
    <row r="73" spans="1:7" ht="20" customHeight="1">
      <c r="A73" s="18">
        <f t="shared" si="1"/>
        <v>72</v>
      </c>
      <c r="B73" s="19" t="s">
        <v>857</v>
      </c>
      <c r="C73" s="20" t="s">
        <v>858</v>
      </c>
      <c r="D73" s="21" t="s">
        <v>834</v>
      </c>
      <c r="E73" s="22">
        <v>39.799999999999997</v>
      </c>
      <c r="F73" s="21" t="s">
        <v>687</v>
      </c>
      <c r="G73" s="24"/>
    </row>
    <row r="74" spans="1:7" ht="20" customHeight="1">
      <c r="A74" s="18">
        <f t="shared" si="1"/>
        <v>73</v>
      </c>
      <c r="B74" s="19" t="s">
        <v>859</v>
      </c>
      <c r="C74" s="20" t="s">
        <v>860</v>
      </c>
      <c r="D74" s="21" t="s">
        <v>798</v>
      </c>
      <c r="E74" s="22">
        <v>25</v>
      </c>
      <c r="F74" s="21" t="s">
        <v>734</v>
      </c>
      <c r="G74" s="24"/>
    </row>
    <row r="75" spans="1:7" ht="20" customHeight="1">
      <c r="A75" s="18">
        <f t="shared" si="1"/>
        <v>74</v>
      </c>
      <c r="B75" s="19" t="s">
        <v>861</v>
      </c>
      <c r="C75" s="20" t="s">
        <v>862</v>
      </c>
      <c r="D75" s="21" t="s">
        <v>863</v>
      </c>
      <c r="E75" s="22">
        <v>33</v>
      </c>
      <c r="F75" s="23" t="s">
        <v>667</v>
      </c>
      <c r="G75" s="24"/>
    </row>
    <row r="76" spans="1:7" ht="20" customHeight="1">
      <c r="A76" s="18">
        <f t="shared" si="1"/>
        <v>75</v>
      </c>
      <c r="B76" s="19" t="s">
        <v>864</v>
      </c>
      <c r="C76" s="20" t="s">
        <v>865</v>
      </c>
      <c r="D76" s="21" t="s">
        <v>863</v>
      </c>
      <c r="E76" s="22">
        <v>39.799999999999997</v>
      </c>
      <c r="F76" s="23" t="s">
        <v>667</v>
      </c>
      <c r="G76" s="24"/>
    </row>
    <row r="77" spans="1:7" ht="20" customHeight="1">
      <c r="A77" s="18">
        <f t="shared" si="1"/>
        <v>76</v>
      </c>
      <c r="B77" s="19" t="s">
        <v>866</v>
      </c>
      <c r="C77" s="20" t="s">
        <v>867</v>
      </c>
      <c r="D77" s="21" t="s">
        <v>863</v>
      </c>
      <c r="E77" s="22">
        <v>45</v>
      </c>
      <c r="F77" s="23" t="s">
        <v>667</v>
      </c>
      <c r="G77" s="24"/>
    </row>
    <row r="78" spans="1:7" ht="20" customHeight="1">
      <c r="A78" s="18">
        <f t="shared" si="1"/>
        <v>77</v>
      </c>
      <c r="B78" s="19" t="s">
        <v>868</v>
      </c>
      <c r="C78" s="25" t="s">
        <v>869</v>
      </c>
      <c r="D78" s="21" t="s">
        <v>870</v>
      </c>
      <c r="E78" s="22">
        <v>40</v>
      </c>
      <c r="F78" s="21" t="s">
        <v>762</v>
      </c>
      <c r="G78" s="24"/>
    </row>
    <row r="79" spans="1:7" ht="20" customHeight="1">
      <c r="A79" s="18">
        <f t="shared" si="1"/>
        <v>78</v>
      </c>
      <c r="B79" s="19" t="s">
        <v>871</v>
      </c>
      <c r="C79" s="20" t="s">
        <v>872</v>
      </c>
      <c r="D79" s="21" t="s">
        <v>873</v>
      </c>
      <c r="E79" s="22">
        <v>39.799999999999997</v>
      </c>
      <c r="F79" s="23" t="s">
        <v>874</v>
      </c>
      <c r="G79" s="24"/>
    </row>
    <row r="80" spans="1:7" ht="20" customHeight="1">
      <c r="A80" s="18">
        <f t="shared" si="1"/>
        <v>79</v>
      </c>
      <c r="B80" s="19" t="s">
        <v>875</v>
      </c>
      <c r="C80" s="20" t="s">
        <v>876</v>
      </c>
      <c r="D80" s="21" t="s">
        <v>877</v>
      </c>
      <c r="E80" s="22">
        <v>39.799999999999997</v>
      </c>
      <c r="F80" s="21" t="s">
        <v>878</v>
      </c>
      <c r="G80" s="24"/>
    </row>
    <row r="81" spans="1:7" ht="20" customHeight="1">
      <c r="A81" s="18">
        <f t="shared" si="1"/>
        <v>80</v>
      </c>
      <c r="B81" s="19" t="s">
        <v>879</v>
      </c>
      <c r="C81" s="20" t="s">
        <v>880</v>
      </c>
      <c r="D81" s="21" t="s">
        <v>881</v>
      </c>
      <c r="E81" s="22">
        <v>39.799999999999997</v>
      </c>
      <c r="F81" s="23" t="s">
        <v>882</v>
      </c>
      <c r="G81" s="24"/>
    </row>
    <row r="82" spans="1:7" ht="20" customHeight="1">
      <c r="A82" s="18">
        <f t="shared" si="1"/>
        <v>81</v>
      </c>
      <c r="B82" s="19" t="s">
        <v>883</v>
      </c>
      <c r="C82" s="20" t="s">
        <v>884</v>
      </c>
      <c r="D82" s="21" t="s">
        <v>885</v>
      </c>
      <c r="E82" s="22">
        <v>39.799999999999997</v>
      </c>
      <c r="F82" s="21" t="s">
        <v>818</v>
      </c>
      <c r="G82" s="24"/>
    </row>
    <row r="83" spans="1:7" ht="20" customHeight="1">
      <c r="A83" s="18">
        <f t="shared" si="1"/>
        <v>82</v>
      </c>
      <c r="B83" s="19" t="s">
        <v>886</v>
      </c>
      <c r="C83" s="18" t="s">
        <v>887</v>
      </c>
      <c r="D83" s="23" t="s">
        <v>888</v>
      </c>
      <c r="E83" s="22">
        <v>39.799999999999997</v>
      </c>
      <c r="F83" s="23" t="s">
        <v>889</v>
      </c>
      <c r="G83" s="24"/>
    </row>
    <row r="84" spans="1:7" ht="20" customHeight="1">
      <c r="A84" s="18">
        <f t="shared" si="1"/>
        <v>83</v>
      </c>
      <c r="B84" s="19" t="s">
        <v>890</v>
      </c>
      <c r="C84" s="18" t="s">
        <v>891</v>
      </c>
      <c r="D84" s="23" t="s">
        <v>888</v>
      </c>
      <c r="E84" s="22">
        <v>45</v>
      </c>
      <c r="F84" s="23" t="s">
        <v>889</v>
      </c>
      <c r="G84" s="24"/>
    </row>
    <row r="85" spans="1:7" ht="20" customHeight="1">
      <c r="A85" s="18">
        <f t="shared" si="1"/>
        <v>84</v>
      </c>
      <c r="B85" s="19" t="s">
        <v>892</v>
      </c>
      <c r="C85" s="18" t="s">
        <v>893</v>
      </c>
      <c r="D85" s="23" t="s">
        <v>888</v>
      </c>
      <c r="E85" s="22">
        <v>39.799999999999997</v>
      </c>
      <c r="F85" s="23" t="s">
        <v>889</v>
      </c>
      <c r="G85" s="24"/>
    </row>
    <row r="86" spans="1:7" ht="20" customHeight="1">
      <c r="A86" s="18">
        <f t="shared" si="1"/>
        <v>85</v>
      </c>
      <c r="B86" s="19" t="s">
        <v>894</v>
      </c>
      <c r="C86" s="18" t="s">
        <v>895</v>
      </c>
      <c r="D86" s="23" t="s">
        <v>888</v>
      </c>
      <c r="E86" s="22">
        <v>39.799999999999997</v>
      </c>
      <c r="F86" s="23" t="s">
        <v>896</v>
      </c>
      <c r="G86" s="24"/>
    </row>
    <row r="87" spans="1:7" ht="20" customHeight="1">
      <c r="A87" s="18">
        <f t="shared" si="1"/>
        <v>86</v>
      </c>
      <c r="B87" s="19" t="s">
        <v>897</v>
      </c>
      <c r="C87" s="18" t="s">
        <v>898</v>
      </c>
      <c r="D87" s="23" t="s">
        <v>888</v>
      </c>
      <c r="E87" s="22">
        <v>59.8</v>
      </c>
      <c r="F87" s="23" t="s">
        <v>899</v>
      </c>
      <c r="G87" s="24"/>
    </row>
    <row r="88" spans="1:7" ht="20" customHeight="1">
      <c r="A88" s="18">
        <f t="shared" si="1"/>
        <v>87</v>
      </c>
      <c r="B88" s="19" t="s">
        <v>900</v>
      </c>
      <c r="C88" s="18" t="s">
        <v>901</v>
      </c>
      <c r="D88" s="23" t="s">
        <v>902</v>
      </c>
      <c r="E88" s="22">
        <v>39.799999999999997</v>
      </c>
      <c r="F88" s="23" t="s">
        <v>903</v>
      </c>
      <c r="G88" s="24"/>
    </row>
    <row r="89" spans="1:7" ht="20" customHeight="1">
      <c r="A89" s="18">
        <f t="shared" si="1"/>
        <v>88</v>
      </c>
      <c r="B89" s="19" t="s">
        <v>904</v>
      </c>
      <c r="C89" s="18" t="s">
        <v>905</v>
      </c>
      <c r="D89" s="23" t="s">
        <v>906</v>
      </c>
      <c r="E89" s="28">
        <v>48.8</v>
      </c>
      <c r="F89" s="23" t="s">
        <v>907</v>
      </c>
    </row>
    <row r="90" spans="1:7" ht="20" customHeight="1">
      <c r="A90" s="18">
        <f t="shared" si="1"/>
        <v>89</v>
      </c>
      <c r="B90" s="19" t="s">
        <v>908</v>
      </c>
      <c r="C90" s="18" t="s">
        <v>909</v>
      </c>
      <c r="D90" s="21" t="s">
        <v>910</v>
      </c>
      <c r="E90" s="30">
        <v>45</v>
      </c>
      <c r="F90" s="23" t="s">
        <v>907</v>
      </c>
      <c r="G90" s="24"/>
    </row>
    <row r="91" spans="1:7" ht="20" customHeight="1">
      <c r="A91" s="18">
        <f t="shared" si="1"/>
        <v>90</v>
      </c>
      <c r="B91" s="19" t="s">
        <v>911</v>
      </c>
      <c r="C91" s="18" t="s">
        <v>912</v>
      </c>
      <c r="D91" s="21" t="s">
        <v>913</v>
      </c>
      <c r="E91" s="31">
        <v>49.8</v>
      </c>
      <c r="F91" s="23" t="s">
        <v>914</v>
      </c>
      <c r="G91" s="24"/>
    </row>
    <row r="92" spans="1:7" ht="20" customHeight="1">
      <c r="A92" s="18">
        <f t="shared" si="1"/>
        <v>91</v>
      </c>
      <c r="B92" s="19" t="s">
        <v>915</v>
      </c>
      <c r="C92" s="18" t="s">
        <v>916</v>
      </c>
      <c r="D92" s="23" t="s">
        <v>917</v>
      </c>
      <c r="E92" s="22">
        <v>49.8</v>
      </c>
      <c r="F92" s="23" t="s">
        <v>907</v>
      </c>
    </row>
    <row r="93" spans="1:7" ht="20" customHeight="1">
      <c r="A93" s="18">
        <f t="shared" si="1"/>
        <v>92</v>
      </c>
      <c r="B93" s="19" t="s">
        <v>918</v>
      </c>
      <c r="C93" s="18" t="s">
        <v>919</v>
      </c>
      <c r="D93" s="23" t="s">
        <v>920</v>
      </c>
      <c r="E93" s="22">
        <v>49.8</v>
      </c>
      <c r="F93" s="23" t="s">
        <v>724</v>
      </c>
    </row>
    <row r="94" spans="1:7" ht="20" customHeight="1">
      <c r="A94" s="18">
        <f t="shared" si="1"/>
        <v>93</v>
      </c>
      <c r="B94" s="19" t="s">
        <v>921</v>
      </c>
      <c r="C94" s="18" t="s">
        <v>922</v>
      </c>
      <c r="D94" s="23" t="s">
        <v>923</v>
      </c>
      <c r="E94" s="22">
        <v>49.8</v>
      </c>
      <c r="F94" s="23" t="s">
        <v>724</v>
      </c>
    </row>
    <row r="95" spans="1:7" ht="20" customHeight="1">
      <c r="A95" s="18">
        <f t="shared" si="1"/>
        <v>94</v>
      </c>
      <c r="B95" s="19" t="s">
        <v>924</v>
      </c>
      <c r="C95" s="18" t="s">
        <v>925</v>
      </c>
      <c r="D95" s="23" t="s">
        <v>926</v>
      </c>
      <c r="E95" s="22">
        <v>68</v>
      </c>
      <c r="F95" s="23" t="s">
        <v>927</v>
      </c>
    </row>
    <row r="96" spans="1:7" ht="20" customHeight="1">
      <c r="A96" s="18">
        <f t="shared" si="1"/>
        <v>95</v>
      </c>
      <c r="B96" s="19" t="s">
        <v>928</v>
      </c>
      <c r="C96" s="18" t="s">
        <v>929</v>
      </c>
      <c r="D96" s="23" t="s">
        <v>930</v>
      </c>
      <c r="E96" s="22">
        <v>68</v>
      </c>
      <c r="F96" s="23" t="s">
        <v>927</v>
      </c>
    </row>
    <row r="97" spans="1:7" ht="20" customHeight="1">
      <c r="A97" s="18">
        <f t="shared" si="1"/>
        <v>96</v>
      </c>
      <c r="B97" s="19" t="s">
        <v>931</v>
      </c>
      <c r="C97" s="20" t="s">
        <v>932</v>
      </c>
      <c r="D97" s="21" t="s">
        <v>933</v>
      </c>
      <c r="E97" s="22">
        <v>39.799999999999997</v>
      </c>
      <c r="F97" s="23" t="s">
        <v>934</v>
      </c>
      <c r="G97" s="24"/>
    </row>
    <row r="98" spans="1:7" ht="20" customHeight="1">
      <c r="A98" s="18">
        <f t="shared" si="1"/>
        <v>97</v>
      </c>
      <c r="B98" s="19" t="s">
        <v>935</v>
      </c>
      <c r="C98" s="20" t="s">
        <v>936</v>
      </c>
      <c r="D98" s="21" t="s">
        <v>933</v>
      </c>
      <c r="E98" s="22">
        <v>69.900000000000006</v>
      </c>
      <c r="F98" s="21" t="s">
        <v>770</v>
      </c>
      <c r="G98" s="24"/>
    </row>
    <row r="99" spans="1:7" ht="20" customHeight="1">
      <c r="A99" s="18">
        <f t="shared" si="1"/>
        <v>98</v>
      </c>
      <c r="B99" s="19" t="s">
        <v>937</v>
      </c>
      <c r="C99" s="20" t="s">
        <v>938</v>
      </c>
      <c r="D99" s="21" t="s">
        <v>939</v>
      </c>
      <c r="E99" s="22">
        <v>40</v>
      </c>
      <c r="F99" s="23" t="s">
        <v>667</v>
      </c>
      <c r="G99" s="24"/>
    </row>
    <row r="100" spans="1:7" ht="20" customHeight="1">
      <c r="A100" s="18">
        <f t="shared" si="1"/>
        <v>99</v>
      </c>
      <c r="B100" s="19" t="s">
        <v>940</v>
      </c>
      <c r="C100" s="25" t="s">
        <v>941</v>
      </c>
      <c r="D100" s="21" t="s">
        <v>939</v>
      </c>
      <c r="E100" s="22">
        <v>45</v>
      </c>
      <c r="F100" s="23" t="s">
        <v>667</v>
      </c>
      <c r="G100" s="24"/>
    </row>
    <row r="101" spans="1:7" ht="20" customHeight="1">
      <c r="A101" s="18">
        <f t="shared" si="1"/>
        <v>100</v>
      </c>
      <c r="B101" s="19" t="s">
        <v>942</v>
      </c>
      <c r="C101" s="25" t="s">
        <v>943</v>
      </c>
      <c r="D101" s="21" t="s">
        <v>944</v>
      </c>
      <c r="E101" s="22">
        <v>45</v>
      </c>
      <c r="F101" s="23" t="s">
        <v>667</v>
      </c>
      <c r="G101" s="24"/>
    </row>
    <row r="102" spans="1:7" ht="20" customHeight="1">
      <c r="A102" s="18">
        <f t="shared" si="1"/>
        <v>101</v>
      </c>
      <c r="B102" s="19" t="s">
        <v>945</v>
      </c>
      <c r="C102" s="20" t="s">
        <v>946</v>
      </c>
      <c r="D102" s="21" t="s">
        <v>939</v>
      </c>
      <c r="E102" s="22">
        <v>49.8</v>
      </c>
      <c r="F102" s="23" t="s">
        <v>667</v>
      </c>
      <c r="G102" s="24"/>
    </row>
    <row r="103" spans="1:7" ht="20" customHeight="1">
      <c r="A103" s="18">
        <f t="shared" si="1"/>
        <v>102</v>
      </c>
      <c r="B103" s="19" t="s">
        <v>947</v>
      </c>
      <c r="C103" s="20" t="s">
        <v>948</v>
      </c>
      <c r="D103" s="21" t="s">
        <v>949</v>
      </c>
      <c r="E103" s="22">
        <v>39.799999999999997</v>
      </c>
      <c r="F103" s="21" t="s">
        <v>687</v>
      </c>
      <c r="G103" s="24"/>
    </row>
    <row r="104" spans="1:7" ht="20" customHeight="1">
      <c r="A104" s="18">
        <f t="shared" si="1"/>
        <v>103</v>
      </c>
      <c r="B104" s="19" t="s">
        <v>950</v>
      </c>
      <c r="C104" s="20" t="s">
        <v>951</v>
      </c>
      <c r="D104" s="21" t="s">
        <v>952</v>
      </c>
      <c r="E104" s="22">
        <v>39.799999999999997</v>
      </c>
      <c r="F104" s="23" t="s">
        <v>953</v>
      </c>
      <c r="G104" s="24"/>
    </row>
    <row r="105" spans="1:7" ht="20" customHeight="1">
      <c r="A105" s="18">
        <f t="shared" si="1"/>
        <v>104</v>
      </c>
      <c r="B105" s="19" t="s">
        <v>954</v>
      </c>
      <c r="C105" s="20" t="s">
        <v>955</v>
      </c>
      <c r="D105" s="21" t="s">
        <v>956</v>
      </c>
      <c r="E105" s="22">
        <v>55</v>
      </c>
      <c r="F105" s="23" t="s">
        <v>957</v>
      </c>
      <c r="G105" s="24"/>
    </row>
    <row r="106" spans="1:7" ht="20" customHeight="1">
      <c r="A106" s="18">
        <f t="shared" si="1"/>
        <v>105</v>
      </c>
      <c r="B106" s="19" t="s">
        <v>958</v>
      </c>
      <c r="C106" s="20" t="s">
        <v>959</v>
      </c>
      <c r="D106" s="21" t="s">
        <v>956</v>
      </c>
      <c r="E106" s="22">
        <v>49.8</v>
      </c>
      <c r="F106" s="21" t="s">
        <v>762</v>
      </c>
      <c r="G106" s="24"/>
    </row>
    <row r="107" spans="1:7" ht="20" customHeight="1">
      <c r="A107" s="18">
        <f t="shared" si="1"/>
        <v>106</v>
      </c>
      <c r="B107" s="19" t="s">
        <v>960</v>
      </c>
      <c r="C107" s="20" t="s">
        <v>961</v>
      </c>
      <c r="D107" s="21" t="s">
        <v>962</v>
      </c>
      <c r="E107" s="22">
        <v>28</v>
      </c>
      <c r="F107" s="23" t="s">
        <v>963</v>
      </c>
      <c r="G107" s="24"/>
    </row>
    <row r="108" spans="1:7" ht="20" customHeight="1">
      <c r="A108" s="18">
        <f t="shared" si="1"/>
        <v>107</v>
      </c>
      <c r="B108" s="19" t="s">
        <v>964</v>
      </c>
      <c r="C108" s="20" t="s">
        <v>965</v>
      </c>
      <c r="D108" s="21" t="s">
        <v>693</v>
      </c>
      <c r="E108" s="22">
        <v>16</v>
      </c>
      <c r="F108" s="21" t="s">
        <v>966</v>
      </c>
      <c r="G108" s="24"/>
    </row>
    <row r="109" spans="1:7" ht="20" customHeight="1">
      <c r="A109" s="18">
        <f t="shared" si="1"/>
        <v>108</v>
      </c>
      <c r="B109" s="19" t="s">
        <v>967</v>
      </c>
      <c r="C109" s="20" t="s">
        <v>968</v>
      </c>
      <c r="D109" s="21" t="s">
        <v>969</v>
      </c>
      <c r="E109" s="22">
        <v>29.8</v>
      </c>
      <c r="F109" s="23" t="s">
        <v>667</v>
      </c>
      <c r="G109" s="24"/>
    </row>
    <row r="110" spans="1:7" ht="20" customHeight="1">
      <c r="A110" s="18">
        <f t="shared" si="1"/>
        <v>109</v>
      </c>
      <c r="B110" s="19" t="s">
        <v>970</v>
      </c>
      <c r="C110" s="20" t="s">
        <v>971</v>
      </c>
      <c r="D110" s="21" t="s">
        <v>972</v>
      </c>
      <c r="E110" s="22">
        <v>29.8</v>
      </c>
      <c r="F110" s="23" t="s">
        <v>667</v>
      </c>
      <c r="G110" s="24"/>
    </row>
    <row r="111" spans="1:7" ht="20" customHeight="1">
      <c r="A111" s="18">
        <f t="shared" si="1"/>
        <v>110</v>
      </c>
      <c r="B111" s="19" t="s">
        <v>973</v>
      </c>
      <c r="C111" s="20" t="s">
        <v>974</v>
      </c>
      <c r="D111" s="21" t="s">
        <v>975</v>
      </c>
      <c r="E111" s="22">
        <v>35</v>
      </c>
      <c r="F111" s="23" t="s">
        <v>976</v>
      </c>
      <c r="G111" s="24"/>
    </row>
    <row r="112" spans="1:7" ht="20" customHeight="1">
      <c r="A112" s="18">
        <f t="shared" si="1"/>
        <v>111</v>
      </c>
      <c r="B112" s="19" t="s">
        <v>977</v>
      </c>
      <c r="C112" s="18" t="s">
        <v>978</v>
      </c>
      <c r="D112" s="23" t="s">
        <v>979</v>
      </c>
      <c r="E112" s="22">
        <v>39.9</v>
      </c>
      <c r="F112" s="23" t="s">
        <v>980</v>
      </c>
      <c r="G112" s="24"/>
    </row>
    <row r="113" spans="1:7" ht="20" customHeight="1">
      <c r="A113" s="18">
        <f t="shared" si="1"/>
        <v>112</v>
      </c>
      <c r="B113" s="19" t="s">
        <v>981</v>
      </c>
      <c r="C113" s="20" t="s">
        <v>982</v>
      </c>
      <c r="D113" s="21" t="s">
        <v>983</v>
      </c>
      <c r="E113" s="22">
        <v>49.8</v>
      </c>
      <c r="F113" s="23" t="s">
        <v>667</v>
      </c>
      <c r="G113" s="24"/>
    </row>
    <row r="114" spans="1:7" ht="20" customHeight="1">
      <c r="A114" s="18">
        <f t="shared" si="1"/>
        <v>113</v>
      </c>
      <c r="B114" s="19" t="s">
        <v>984</v>
      </c>
      <c r="C114" s="20" t="s">
        <v>985</v>
      </c>
      <c r="D114" s="21" t="s">
        <v>986</v>
      </c>
      <c r="E114" s="22">
        <v>35</v>
      </c>
      <c r="F114" s="23" t="s">
        <v>667</v>
      </c>
      <c r="G114" s="24"/>
    </row>
    <row r="115" spans="1:7" ht="20" customHeight="1">
      <c r="A115" s="18">
        <f t="shared" si="1"/>
        <v>114</v>
      </c>
      <c r="B115" s="19" t="s">
        <v>987</v>
      </c>
      <c r="C115" s="20" t="s">
        <v>988</v>
      </c>
      <c r="D115" s="21" t="s">
        <v>983</v>
      </c>
      <c r="E115" s="22">
        <v>39.799999999999997</v>
      </c>
      <c r="F115" s="23" t="s">
        <v>667</v>
      </c>
      <c r="G115" s="24"/>
    </row>
    <row r="116" spans="1:7" ht="20" customHeight="1">
      <c r="A116" s="18">
        <f t="shared" si="1"/>
        <v>115</v>
      </c>
      <c r="B116" s="19" t="s">
        <v>989</v>
      </c>
      <c r="C116" s="20" t="s">
        <v>990</v>
      </c>
      <c r="D116" s="21" t="s">
        <v>986</v>
      </c>
      <c r="E116" s="22">
        <v>39.799999999999997</v>
      </c>
      <c r="F116" s="23" t="s">
        <v>667</v>
      </c>
      <c r="G116" s="24"/>
    </row>
    <row r="117" spans="1:7" ht="20" customHeight="1">
      <c r="A117" s="18">
        <f t="shared" si="1"/>
        <v>116</v>
      </c>
      <c r="B117" s="19" t="s">
        <v>991</v>
      </c>
      <c r="C117" s="20" t="s">
        <v>992</v>
      </c>
      <c r="D117" s="21" t="s">
        <v>993</v>
      </c>
      <c r="E117" s="22">
        <v>29.8</v>
      </c>
      <c r="F117" s="23" t="s">
        <v>994</v>
      </c>
      <c r="G117" s="24"/>
    </row>
    <row r="118" spans="1:7" ht="20" customHeight="1">
      <c r="A118" s="18">
        <f t="shared" si="1"/>
        <v>117</v>
      </c>
      <c r="B118" s="19" t="s">
        <v>995</v>
      </c>
      <c r="C118" s="20" t="s">
        <v>996</v>
      </c>
      <c r="D118" s="21" t="s">
        <v>997</v>
      </c>
      <c r="E118" s="22">
        <v>49</v>
      </c>
      <c r="F118" s="21" t="s">
        <v>998</v>
      </c>
      <c r="G118" s="24"/>
    </row>
    <row r="119" spans="1:7" ht="20" customHeight="1">
      <c r="A119" s="18">
        <f t="shared" si="1"/>
        <v>118</v>
      </c>
      <c r="B119" s="19" t="s">
        <v>999</v>
      </c>
      <c r="C119" s="18" t="s">
        <v>1000</v>
      </c>
      <c r="D119" s="23" t="s">
        <v>1001</v>
      </c>
      <c r="E119" s="22">
        <v>39.9</v>
      </c>
      <c r="F119" s="21" t="s">
        <v>1002</v>
      </c>
      <c r="G119" s="24"/>
    </row>
    <row r="120" spans="1:7" ht="20" customHeight="1">
      <c r="A120" s="18">
        <f t="shared" si="1"/>
        <v>119</v>
      </c>
      <c r="B120" s="19" t="s">
        <v>1003</v>
      </c>
      <c r="C120" s="20" t="s">
        <v>1004</v>
      </c>
      <c r="D120" s="21" t="s">
        <v>1005</v>
      </c>
      <c r="E120" s="22">
        <v>98</v>
      </c>
      <c r="F120" s="21" t="s">
        <v>1006</v>
      </c>
      <c r="G120" s="24"/>
    </row>
    <row r="121" spans="1:7" ht="20" customHeight="1">
      <c r="A121" s="18">
        <f t="shared" si="1"/>
        <v>120</v>
      </c>
      <c r="B121" s="19" t="s">
        <v>1007</v>
      </c>
      <c r="C121" s="20" t="s">
        <v>1008</v>
      </c>
      <c r="D121" s="21" t="s">
        <v>1009</v>
      </c>
      <c r="E121" s="22">
        <v>19</v>
      </c>
      <c r="F121" s="21" t="s">
        <v>762</v>
      </c>
      <c r="G121" s="24"/>
    </row>
    <row r="122" spans="1:7" ht="20" customHeight="1">
      <c r="A122" s="18">
        <f t="shared" si="1"/>
        <v>121</v>
      </c>
      <c r="B122" s="19" t="s">
        <v>1010</v>
      </c>
      <c r="C122" s="20" t="s">
        <v>1011</v>
      </c>
      <c r="D122" s="21" t="s">
        <v>1012</v>
      </c>
      <c r="E122" s="22">
        <v>38</v>
      </c>
      <c r="F122" s="23" t="s">
        <v>667</v>
      </c>
      <c r="G122" s="24"/>
    </row>
    <row r="123" spans="1:7" ht="20" customHeight="1">
      <c r="A123" s="18">
        <f t="shared" si="1"/>
        <v>122</v>
      </c>
      <c r="B123" s="19" t="s">
        <v>1013</v>
      </c>
      <c r="C123" s="20" t="s">
        <v>1014</v>
      </c>
      <c r="D123" s="21" t="s">
        <v>1015</v>
      </c>
      <c r="E123" s="22">
        <v>29.8</v>
      </c>
      <c r="F123" s="21" t="s">
        <v>762</v>
      </c>
      <c r="G123" s="24"/>
    </row>
    <row r="124" spans="1:7" ht="20" customHeight="1">
      <c r="A124" s="18">
        <f t="shared" si="1"/>
        <v>123</v>
      </c>
      <c r="B124" s="19" t="s">
        <v>1016</v>
      </c>
      <c r="C124" s="20" t="s">
        <v>1017</v>
      </c>
      <c r="D124" s="21" t="s">
        <v>1015</v>
      </c>
      <c r="E124" s="22">
        <v>45</v>
      </c>
      <c r="F124" s="21" t="s">
        <v>762</v>
      </c>
      <c r="G124" s="24"/>
    </row>
    <row r="125" spans="1:7" ht="20" customHeight="1">
      <c r="A125" s="18">
        <f t="shared" si="1"/>
        <v>124</v>
      </c>
      <c r="B125" s="19" t="s">
        <v>1018</v>
      </c>
      <c r="C125" s="20" t="s">
        <v>1019</v>
      </c>
      <c r="D125" s="21" t="s">
        <v>1015</v>
      </c>
      <c r="E125" s="22">
        <v>49.9</v>
      </c>
      <c r="F125" s="23" t="s">
        <v>667</v>
      </c>
      <c r="G125" s="24"/>
    </row>
    <row r="126" spans="1:7" ht="20" customHeight="1">
      <c r="A126" s="18">
        <f t="shared" si="1"/>
        <v>125</v>
      </c>
      <c r="B126" s="19" t="s">
        <v>1020</v>
      </c>
      <c r="C126" s="25" t="s">
        <v>1021</v>
      </c>
      <c r="D126" s="23" t="s">
        <v>1022</v>
      </c>
      <c r="E126" s="22">
        <v>49.8</v>
      </c>
      <c r="F126" s="23" t="s">
        <v>714</v>
      </c>
      <c r="G126" s="24"/>
    </row>
    <row r="127" spans="1:7" ht="20" customHeight="1">
      <c r="A127" s="18">
        <f t="shared" si="1"/>
        <v>126</v>
      </c>
      <c r="B127" s="19" t="s">
        <v>1023</v>
      </c>
      <c r="C127" s="25" t="s">
        <v>1024</v>
      </c>
      <c r="D127" s="23" t="s">
        <v>1022</v>
      </c>
      <c r="E127" s="22">
        <v>49.8</v>
      </c>
      <c r="F127" s="23" t="s">
        <v>714</v>
      </c>
      <c r="G127" s="24"/>
    </row>
    <row r="128" spans="1:7" ht="20" customHeight="1">
      <c r="A128" s="18">
        <f t="shared" si="1"/>
        <v>127</v>
      </c>
      <c r="B128" s="19" t="s">
        <v>1025</v>
      </c>
      <c r="C128" s="25" t="s">
        <v>1026</v>
      </c>
      <c r="D128" s="23" t="s">
        <v>1022</v>
      </c>
      <c r="E128" s="22">
        <v>49.8</v>
      </c>
      <c r="F128" s="23" t="s">
        <v>1027</v>
      </c>
      <c r="G128" s="24"/>
    </row>
    <row r="129" spans="1:7" ht="20" customHeight="1">
      <c r="A129" s="18">
        <f t="shared" si="1"/>
        <v>128</v>
      </c>
      <c r="B129" s="19" t="s">
        <v>1028</v>
      </c>
      <c r="C129" s="25" t="s">
        <v>1029</v>
      </c>
      <c r="D129" s="23" t="s">
        <v>1022</v>
      </c>
      <c r="E129" s="22">
        <v>49.8</v>
      </c>
      <c r="F129" s="23" t="s">
        <v>1027</v>
      </c>
      <c r="G129" s="24"/>
    </row>
    <row r="130" spans="1:7" ht="20" customHeight="1">
      <c r="A130" s="18">
        <f t="shared" si="1"/>
        <v>129</v>
      </c>
      <c r="B130" s="19" t="s">
        <v>1030</v>
      </c>
      <c r="C130" s="20" t="s">
        <v>1031</v>
      </c>
      <c r="D130" s="21" t="s">
        <v>1032</v>
      </c>
      <c r="E130" s="22">
        <v>35</v>
      </c>
      <c r="F130" s="21" t="s">
        <v>762</v>
      </c>
      <c r="G130" s="24"/>
    </row>
    <row r="131" spans="1:7" ht="20" customHeight="1">
      <c r="A131" s="18">
        <f t="shared" ref="A131:A194" si="2">ROW()-1</f>
        <v>130</v>
      </c>
      <c r="B131" s="19" t="s">
        <v>1033</v>
      </c>
      <c r="C131" s="20" t="s">
        <v>1034</v>
      </c>
      <c r="D131" s="21" t="s">
        <v>1022</v>
      </c>
      <c r="E131" s="22">
        <v>39.799999999999997</v>
      </c>
      <c r="F131" s="23" t="s">
        <v>667</v>
      </c>
      <c r="G131" s="24"/>
    </row>
    <row r="132" spans="1:7" ht="20" customHeight="1">
      <c r="A132" s="18">
        <f t="shared" si="2"/>
        <v>131</v>
      </c>
      <c r="B132" s="19" t="s">
        <v>1035</v>
      </c>
      <c r="C132" s="20" t="s">
        <v>1036</v>
      </c>
      <c r="D132" s="21" t="s">
        <v>1037</v>
      </c>
      <c r="E132" s="22">
        <v>37</v>
      </c>
      <c r="F132" s="21" t="s">
        <v>687</v>
      </c>
      <c r="G132" s="24"/>
    </row>
    <row r="133" spans="1:7" ht="20" customHeight="1">
      <c r="A133" s="18">
        <f t="shared" si="2"/>
        <v>132</v>
      </c>
      <c r="B133" s="19" t="s">
        <v>1038</v>
      </c>
      <c r="C133" s="20" t="s">
        <v>1039</v>
      </c>
      <c r="D133" s="21" t="s">
        <v>1040</v>
      </c>
      <c r="E133" s="22">
        <v>32</v>
      </c>
      <c r="F133" s="23" t="s">
        <v>1041</v>
      </c>
      <c r="G133" s="24"/>
    </row>
    <row r="134" spans="1:7" ht="20" customHeight="1">
      <c r="A134" s="18">
        <f t="shared" si="2"/>
        <v>133</v>
      </c>
      <c r="B134" s="19" t="s">
        <v>1042</v>
      </c>
      <c r="C134" s="20" t="s">
        <v>1043</v>
      </c>
      <c r="D134" s="21" t="s">
        <v>1044</v>
      </c>
      <c r="E134" s="22">
        <v>32</v>
      </c>
      <c r="F134" s="23" t="s">
        <v>1041</v>
      </c>
      <c r="G134" s="24"/>
    </row>
    <row r="135" spans="1:7" ht="20" customHeight="1">
      <c r="A135" s="18">
        <f t="shared" si="2"/>
        <v>134</v>
      </c>
      <c r="B135" s="19" t="s">
        <v>1045</v>
      </c>
      <c r="C135" s="20" t="s">
        <v>1046</v>
      </c>
      <c r="D135" s="21" t="s">
        <v>1047</v>
      </c>
      <c r="E135" s="22">
        <v>29.8</v>
      </c>
      <c r="F135" s="21" t="s">
        <v>1048</v>
      </c>
      <c r="G135" s="24"/>
    </row>
    <row r="136" spans="1:7" ht="20" customHeight="1">
      <c r="A136" s="18">
        <f t="shared" si="2"/>
        <v>135</v>
      </c>
      <c r="B136" s="19" t="s">
        <v>1049</v>
      </c>
      <c r="C136" s="20" t="s">
        <v>1050</v>
      </c>
      <c r="D136" s="21" t="s">
        <v>1051</v>
      </c>
      <c r="E136" s="22">
        <v>26</v>
      </c>
      <c r="F136" s="21" t="s">
        <v>762</v>
      </c>
      <c r="G136" s="24"/>
    </row>
    <row r="137" spans="1:7" ht="20" customHeight="1">
      <c r="A137" s="18">
        <f t="shared" si="2"/>
        <v>136</v>
      </c>
      <c r="B137" s="19" t="s">
        <v>1052</v>
      </c>
      <c r="C137" s="20" t="s">
        <v>1053</v>
      </c>
      <c r="D137" s="21" t="s">
        <v>1054</v>
      </c>
      <c r="E137" s="22">
        <v>22</v>
      </c>
      <c r="F137" s="21" t="s">
        <v>762</v>
      </c>
      <c r="G137" s="24"/>
    </row>
    <row r="138" spans="1:7" ht="20" customHeight="1">
      <c r="A138" s="18">
        <f t="shared" si="2"/>
        <v>137</v>
      </c>
      <c r="B138" s="19" t="s">
        <v>1055</v>
      </c>
      <c r="C138" s="20" t="s">
        <v>1056</v>
      </c>
      <c r="D138" s="21" t="s">
        <v>1057</v>
      </c>
      <c r="E138" s="22">
        <v>27</v>
      </c>
      <c r="F138" s="21" t="s">
        <v>762</v>
      </c>
      <c r="G138" s="24"/>
    </row>
    <row r="139" spans="1:7" ht="20" customHeight="1">
      <c r="A139" s="18">
        <f t="shared" si="2"/>
        <v>138</v>
      </c>
      <c r="B139" s="19" t="s">
        <v>1058</v>
      </c>
      <c r="C139" s="20" t="s">
        <v>1059</v>
      </c>
      <c r="D139" s="21" t="s">
        <v>1057</v>
      </c>
      <c r="E139" s="22">
        <v>29</v>
      </c>
      <c r="F139" s="21" t="s">
        <v>762</v>
      </c>
      <c r="G139" s="24"/>
    </row>
    <row r="140" spans="1:7" ht="20" customHeight="1">
      <c r="A140" s="18">
        <f t="shared" si="2"/>
        <v>139</v>
      </c>
      <c r="B140" s="19" t="s">
        <v>1060</v>
      </c>
      <c r="C140" s="20" t="s">
        <v>1061</v>
      </c>
      <c r="D140" s="21" t="s">
        <v>1062</v>
      </c>
      <c r="E140" s="22">
        <v>49.8</v>
      </c>
      <c r="F140" s="21" t="s">
        <v>1002</v>
      </c>
      <c r="G140" s="24"/>
    </row>
    <row r="141" spans="1:7" ht="20" customHeight="1">
      <c r="A141" s="18">
        <f t="shared" si="2"/>
        <v>140</v>
      </c>
      <c r="B141" s="19" t="s">
        <v>819</v>
      </c>
      <c r="C141" s="18" t="s">
        <v>1063</v>
      </c>
      <c r="D141" s="23" t="s">
        <v>1064</v>
      </c>
      <c r="E141" s="22">
        <v>69.8</v>
      </c>
      <c r="F141" s="21" t="s">
        <v>1065</v>
      </c>
      <c r="G141" s="24"/>
    </row>
    <row r="142" spans="1:7" ht="20" customHeight="1">
      <c r="A142" s="18">
        <f t="shared" si="2"/>
        <v>141</v>
      </c>
      <c r="B142" s="19" t="s">
        <v>1066</v>
      </c>
      <c r="C142" s="18" t="s">
        <v>1067</v>
      </c>
      <c r="D142" s="23" t="s">
        <v>1064</v>
      </c>
      <c r="E142" s="22">
        <v>49.8</v>
      </c>
      <c r="F142" s="21" t="s">
        <v>1068</v>
      </c>
      <c r="G142" s="24"/>
    </row>
    <row r="143" spans="1:7" ht="20" customHeight="1">
      <c r="A143" s="18">
        <f t="shared" si="2"/>
        <v>142</v>
      </c>
      <c r="B143" s="19" t="s">
        <v>1069</v>
      </c>
      <c r="C143" s="20" t="s">
        <v>1070</v>
      </c>
      <c r="D143" s="21" t="s">
        <v>1071</v>
      </c>
      <c r="E143" s="22">
        <v>28</v>
      </c>
      <c r="F143" s="21" t="s">
        <v>1072</v>
      </c>
      <c r="G143" s="24"/>
    </row>
    <row r="144" spans="1:7" ht="20" customHeight="1">
      <c r="A144" s="18">
        <f t="shared" si="2"/>
        <v>143</v>
      </c>
      <c r="B144" s="19" t="s">
        <v>1073</v>
      </c>
      <c r="C144" s="20" t="s">
        <v>1074</v>
      </c>
      <c r="D144" s="21" t="s">
        <v>1075</v>
      </c>
      <c r="E144" s="22">
        <v>28</v>
      </c>
      <c r="F144" s="21" t="s">
        <v>1072</v>
      </c>
      <c r="G144" s="24"/>
    </row>
    <row r="145" spans="1:7" ht="20" customHeight="1">
      <c r="A145" s="18">
        <f t="shared" si="2"/>
        <v>144</v>
      </c>
      <c r="B145" s="19" t="s">
        <v>1076</v>
      </c>
      <c r="C145" s="20" t="s">
        <v>1077</v>
      </c>
      <c r="D145" s="21" t="s">
        <v>1075</v>
      </c>
      <c r="E145" s="22">
        <v>19</v>
      </c>
      <c r="F145" s="21" t="s">
        <v>1072</v>
      </c>
      <c r="G145" s="24"/>
    </row>
    <row r="146" spans="1:7" ht="20" customHeight="1">
      <c r="A146" s="18">
        <f t="shared" si="2"/>
        <v>145</v>
      </c>
      <c r="B146" s="19" t="s">
        <v>1078</v>
      </c>
      <c r="C146" s="20" t="s">
        <v>1079</v>
      </c>
      <c r="D146" s="21" t="s">
        <v>1075</v>
      </c>
      <c r="E146" s="22">
        <v>28</v>
      </c>
      <c r="F146" s="21" t="s">
        <v>1072</v>
      </c>
      <c r="G146" s="24"/>
    </row>
    <row r="147" spans="1:7" ht="20" customHeight="1">
      <c r="A147" s="18">
        <f t="shared" si="2"/>
        <v>146</v>
      </c>
      <c r="B147" s="19" t="s">
        <v>1080</v>
      </c>
      <c r="C147" s="20" t="s">
        <v>1081</v>
      </c>
      <c r="D147" s="21" t="s">
        <v>1075</v>
      </c>
      <c r="E147" s="22">
        <v>28</v>
      </c>
      <c r="F147" s="21" t="s">
        <v>1072</v>
      </c>
      <c r="G147" s="24"/>
    </row>
    <row r="148" spans="1:7" ht="20" customHeight="1">
      <c r="A148" s="18">
        <f t="shared" si="2"/>
        <v>147</v>
      </c>
      <c r="B148" s="19" t="s">
        <v>1082</v>
      </c>
      <c r="C148" s="20" t="s">
        <v>1083</v>
      </c>
      <c r="D148" s="21" t="s">
        <v>1084</v>
      </c>
      <c r="E148" s="22">
        <v>39.799999999999997</v>
      </c>
      <c r="F148" s="23" t="s">
        <v>1085</v>
      </c>
      <c r="G148" s="24"/>
    </row>
    <row r="149" spans="1:7" ht="20" customHeight="1">
      <c r="A149" s="18">
        <f t="shared" si="2"/>
        <v>148</v>
      </c>
      <c r="B149" s="19" t="s">
        <v>1086</v>
      </c>
      <c r="C149" s="20" t="s">
        <v>1087</v>
      </c>
      <c r="D149" s="21" t="s">
        <v>1084</v>
      </c>
      <c r="E149" s="22">
        <v>39.799999999999997</v>
      </c>
      <c r="F149" s="23" t="s">
        <v>1085</v>
      </c>
      <c r="G149" s="24"/>
    </row>
    <row r="150" spans="1:7" ht="20" customHeight="1">
      <c r="A150" s="18">
        <f t="shared" si="2"/>
        <v>149</v>
      </c>
      <c r="B150" s="19" t="s">
        <v>1088</v>
      </c>
      <c r="C150" s="20" t="s">
        <v>1089</v>
      </c>
      <c r="D150" s="21" t="s">
        <v>1084</v>
      </c>
      <c r="E150" s="22">
        <v>39.799999999999997</v>
      </c>
      <c r="F150" s="23" t="s">
        <v>1085</v>
      </c>
      <c r="G150" s="24"/>
    </row>
    <row r="151" spans="1:7" ht="20" customHeight="1">
      <c r="A151" s="18">
        <f t="shared" si="2"/>
        <v>150</v>
      </c>
      <c r="B151" s="19" t="s">
        <v>1090</v>
      </c>
      <c r="C151" s="20" t="s">
        <v>1091</v>
      </c>
      <c r="D151" s="21" t="s">
        <v>1092</v>
      </c>
      <c r="E151" s="22">
        <v>49.8</v>
      </c>
      <c r="F151" s="21" t="s">
        <v>770</v>
      </c>
      <c r="G151" s="24"/>
    </row>
    <row r="152" spans="1:7" ht="20" customHeight="1">
      <c r="A152" s="18">
        <f t="shared" si="2"/>
        <v>151</v>
      </c>
      <c r="B152" s="19" t="s">
        <v>1093</v>
      </c>
      <c r="C152" s="20" t="s">
        <v>1094</v>
      </c>
      <c r="D152" s="21" t="s">
        <v>1095</v>
      </c>
      <c r="E152" s="22">
        <v>29.8</v>
      </c>
      <c r="F152" s="21" t="s">
        <v>770</v>
      </c>
      <c r="G152" s="24"/>
    </row>
    <row r="153" spans="1:7" ht="20" customHeight="1">
      <c r="A153" s="18">
        <f t="shared" si="2"/>
        <v>152</v>
      </c>
      <c r="B153" s="19" t="s">
        <v>1096</v>
      </c>
      <c r="C153" s="25" t="s">
        <v>1097</v>
      </c>
      <c r="D153" s="21" t="s">
        <v>1098</v>
      </c>
      <c r="E153" s="22">
        <v>19.8</v>
      </c>
      <c r="F153" s="23" t="s">
        <v>667</v>
      </c>
      <c r="G153" s="24"/>
    </row>
    <row r="154" spans="1:7" ht="20" customHeight="1">
      <c r="A154" s="18">
        <f t="shared" si="2"/>
        <v>153</v>
      </c>
      <c r="B154" s="19" t="s">
        <v>1099</v>
      </c>
      <c r="C154" s="20" t="s">
        <v>1100</v>
      </c>
      <c r="D154" s="21" t="s">
        <v>1101</v>
      </c>
      <c r="E154" s="22">
        <v>35</v>
      </c>
      <c r="F154" s="23" t="s">
        <v>667</v>
      </c>
      <c r="G154" s="24"/>
    </row>
    <row r="155" spans="1:7" ht="20" customHeight="1">
      <c r="A155" s="18">
        <f t="shared" si="2"/>
        <v>154</v>
      </c>
      <c r="B155" s="19" t="s">
        <v>1102</v>
      </c>
      <c r="C155" s="25" t="s">
        <v>1103</v>
      </c>
      <c r="D155" s="23" t="s">
        <v>1104</v>
      </c>
      <c r="E155" s="22">
        <v>59.8</v>
      </c>
      <c r="F155" s="23" t="s">
        <v>714</v>
      </c>
      <c r="G155" s="24"/>
    </row>
    <row r="156" spans="1:7" ht="20" customHeight="1">
      <c r="A156" s="18">
        <f t="shared" si="2"/>
        <v>155</v>
      </c>
      <c r="B156" s="19" t="s">
        <v>1105</v>
      </c>
      <c r="C156" s="18" t="s">
        <v>1106</v>
      </c>
      <c r="D156" s="23" t="s">
        <v>1107</v>
      </c>
      <c r="E156" s="22">
        <v>59.8</v>
      </c>
      <c r="F156" s="23" t="s">
        <v>714</v>
      </c>
      <c r="G156" s="24"/>
    </row>
    <row r="157" spans="1:7" ht="20" customHeight="1">
      <c r="A157" s="18">
        <f t="shared" si="2"/>
        <v>156</v>
      </c>
      <c r="B157" s="19" t="s">
        <v>1108</v>
      </c>
      <c r="C157" s="18" t="s">
        <v>1109</v>
      </c>
      <c r="D157" s="23" t="s">
        <v>1107</v>
      </c>
      <c r="E157" s="22">
        <v>49.8</v>
      </c>
      <c r="F157" s="23" t="s">
        <v>714</v>
      </c>
      <c r="G157" s="24"/>
    </row>
    <row r="158" spans="1:7" ht="20" customHeight="1">
      <c r="A158" s="18">
        <f t="shared" si="2"/>
        <v>157</v>
      </c>
      <c r="B158" s="19" t="s">
        <v>1110</v>
      </c>
      <c r="C158" s="25" t="s">
        <v>1111</v>
      </c>
      <c r="D158" s="23" t="s">
        <v>1107</v>
      </c>
      <c r="E158" s="22">
        <v>69.8</v>
      </c>
      <c r="F158" s="23" t="s">
        <v>724</v>
      </c>
      <c r="G158" s="24"/>
    </row>
    <row r="159" spans="1:7" ht="20" customHeight="1">
      <c r="A159" s="18">
        <f t="shared" si="2"/>
        <v>158</v>
      </c>
      <c r="B159" s="33" t="s">
        <v>1112</v>
      </c>
      <c r="C159" s="34" t="s">
        <v>1113</v>
      </c>
      <c r="D159" s="35" t="s">
        <v>1114</v>
      </c>
      <c r="E159" s="36">
        <v>59.8</v>
      </c>
      <c r="F159" s="21" t="s">
        <v>1115</v>
      </c>
      <c r="G159" s="24"/>
    </row>
    <row r="160" spans="1:7" ht="20" customHeight="1">
      <c r="A160" s="18">
        <f t="shared" si="2"/>
        <v>159</v>
      </c>
      <c r="B160" s="33" t="s">
        <v>1116</v>
      </c>
      <c r="C160" s="34" t="s">
        <v>1117</v>
      </c>
      <c r="D160" s="35" t="s">
        <v>1114</v>
      </c>
      <c r="E160" s="36">
        <v>59.8</v>
      </c>
      <c r="F160" s="21" t="s">
        <v>1115</v>
      </c>
      <c r="G160" s="24"/>
    </row>
    <row r="161" spans="1:7" ht="20" customHeight="1">
      <c r="A161" s="18">
        <f t="shared" si="2"/>
        <v>160</v>
      </c>
      <c r="B161" s="33" t="s">
        <v>1118</v>
      </c>
      <c r="C161" s="37" t="s">
        <v>1119</v>
      </c>
      <c r="D161" s="38" t="s">
        <v>1120</v>
      </c>
      <c r="E161" s="36">
        <v>59.9</v>
      </c>
      <c r="F161" s="21" t="s">
        <v>1121</v>
      </c>
      <c r="G161" s="24"/>
    </row>
    <row r="162" spans="1:7" ht="20" customHeight="1">
      <c r="A162" s="18">
        <f t="shared" si="2"/>
        <v>161</v>
      </c>
      <c r="B162" s="33" t="s">
        <v>1122</v>
      </c>
      <c r="C162" s="39" t="s">
        <v>1123</v>
      </c>
      <c r="D162" s="38" t="s">
        <v>1120</v>
      </c>
      <c r="E162" s="36">
        <v>59.8</v>
      </c>
      <c r="F162" s="21" t="s">
        <v>1121</v>
      </c>
      <c r="G162" s="24"/>
    </row>
    <row r="163" spans="1:7" ht="20" customHeight="1">
      <c r="A163" s="18">
        <f t="shared" si="2"/>
        <v>162</v>
      </c>
      <c r="B163" s="33" t="s">
        <v>1124</v>
      </c>
      <c r="C163" s="34" t="s">
        <v>1125</v>
      </c>
      <c r="D163" s="35" t="s">
        <v>1120</v>
      </c>
      <c r="E163" s="36">
        <v>69.8</v>
      </c>
      <c r="F163" s="21" t="s">
        <v>1121</v>
      </c>
      <c r="G163" s="24"/>
    </row>
    <row r="164" spans="1:7" ht="20" customHeight="1">
      <c r="A164" s="18">
        <f t="shared" si="2"/>
        <v>163</v>
      </c>
      <c r="B164" s="33" t="s">
        <v>1126</v>
      </c>
      <c r="C164" s="34" t="s">
        <v>1127</v>
      </c>
      <c r="D164" s="35" t="s">
        <v>1128</v>
      </c>
      <c r="E164" s="36">
        <v>59.8</v>
      </c>
      <c r="F164" s="21" t="s">
        <v>1121</v>
      </c>
      <c r="G164" s="24"/>
    </row>
    <row r="165" spans="1:7" ht="20" customHeight="1">
      <c r="A165" s="18">
        <f t="shared" si="2"/>
        <v>164</v>
      </c>
      <c r="B165" s="19" t="s">
        <v>1129</v>
      </c>
      <c r="C165" s="20" t="s">
        <v>1130</v>
      </c>
      <c r="D165" s="21" t="s">
        <v>729</v>
      </c>
      <c r="E165" s="22">
        <v>49.8</v>
      </c>
      <c r="F165" s="21" t="s">
        <v>730</v>
      </c>
      <c r="G165" s="24"/>
    </row>
    <row r="166" spans="1:7" ht="20" customHeight="1">
      <c r="A166" s="18">
        <f t="shared" si="2"/>
        <v>165</v>
      </c>
      <c r="B166" s="19" t="s">
        <v>1131</v>
      </c>
      <c r="C166" s="20" t="s">
        <v>1132</v>
      </c>
      <c r="D166" s="21" t="s">
        <v>773</v>
      </c>
      <c r="E166" s="22">
        <v>29.8</v>
      </c>
      <c r="F166" s="21" t="s">
        <v>704</v>
      </c>
      <c r="G166" s="24"/>
    </row>
    <row r="167" spans="1:7" ht="20" customHeight="1">
      <c r="A167" s="18">
        <f t="shared" si="2"/>
        <v>166</v>
      </c>
      <c r="B167" s="19" t="s">
        <v>1133</v>
      </c>
      <c r="C167" s="20" t="s">
        <v>1134</v>
      </c>
      <c r="D167" s="21" t="s">
        <v>1120</v>
      </c>
      <c r="E167" s="22">
        <v>39.799999999999997</v>
      </c>
      <c r="F167" s="21" t="s">
        <v>770</v>
      </c>
      <c r="G167" s="24"/>
    </row>
    <row r="168" spans="1:7" ht="20" customHeight="1">
      <c r="A168" s="18">
        <f t="shared" si="2"/>
        <v>167</v>
      </c>
      <c r="B168" s="19" t="s">
        <v>1135</v>
      </c>
      <c r="C168" s="20" t="s">
        <v>1136</v>
      </c>
      <c r="D168" s="21" t="s">
        <v>1107</v>
      </c>
      <c r="E168" s="22">
        <v>45</v>
      </c>
      <c r="F168" s="23" t="s">
        <v>667</v>
      </c>
      <c r="G168" s="24"/>
    </row>
    <row r="169" spans="1:7" ht="20" customHeight="1">
      <c r="A169" s="18">
        <f t="shared" si="2"/>
        <v>168</v>
      </c>
      <c r="B169" s="19" t="s">
        <v>1137</v>
      </c>
      <c r="C169" s="20" t="s">
        <v>1138</v>
      </c>
      <c r="D169" s="21" t="s">
        <v>1107</v>
      </c>
      <c r="E169" s="22">
        <v>45</v>
      </c>
      <c r="F169" s="23" t="s">
        <v>667</v>
      </c>
      <c r="G169" s="24"/>
    </row>
    <row r="170" spans="1:7" ht="20" customHeight="1">
      <c r="A170" s="18">
        <f t="shared" si="2"/>
        <v>169</v>
      </c>
      <c r="B170" s="19" t="s">
        <v>1139</v>
      </c>
      <c r="C170" s="20" t="s">
        <v>1140</v>
      </c>
      <c r="D170" s="21" t="s">
        <v>1107</v>
      </c>
      <c r="E170" s="22">
        <v>45</v>
      </c>
      <c r="F170" s="23" t="s">
        <v>667</v>
      </c>
      <c r="G170" s="24"/>
    </row>
    <row r="171" spans="1:7" ht="20" customHeight="1">
      <c r="A171" s="18">
        <f t="shared" si="2"/>
        <v>170</v>
      </c>
      <c r="B171" s="19" t="s">
        <v>1141</v>
      </c>
      <c r="C171" s="20" t="s">
        <v>1142</v>
      </c>
      <c r="D171" s="21" t="s">
        <v>1107</v>
      </c>
      <c r="E171" s="22">
        <v>49</v>
      </c>
      <c r="F171" s="23" t="s">
        <v>667</v>
      </c>
      <c r="G171" s="24"/>
    </row>
    <row r="172" spans="1:7" ht="20" customHeight="1">
      <c r="A172" s="18">
        <f t="shared" si="2"/>
        <v>171</v>
      </c>
      <c r="B172" s="19" t="s">
        <v>1143</v>
      </c>
      <c r="C172" s="20" t="s">
        <v>1144</v>
      </c>
      <c r="D172" s="21" t="s">
        <v>1120</v>
      </c>
      <c r="E172" s="22">
        <v>49.8</v>
      </c>
      <c r="F172" s="21" t="s">
        <v>1145</v>
      </c>
      <c r="G172" s="24"/>
    </row>
    <row r="173" spans="1:7" ht="20" customHeight="1">
      <c r="A173" s="18">
        <f t="shared" si="2"/>
        <v>172</v>
      </c>
      <c r="B173" s="19" t="s">
        <v>1146</v>
      </c>
      <c r="C173" s="20" t="s">
        <v>1147</v>
      </c>
      <c r="D173" s="21" t="s">
        <v>1120</v>
      </c>
      <c r="E173" s="22">
        <v>49.8</v>
      </c>
      <c r="F173" s="21" t="s">
        <v>1145</v>
      </c>
      <c r="G173" s="24"/>
    </row>
    <row r="174" spans="1:7" ht="20" customHeight="1">
      <c r="A174" s="18">
        <f t="shared" si="2"/>
        <v>173</v>
      </c>
      <c r="B174" s="19" t="s">
        <v>1148</v>
      </c>
      <c r="C174" s="20" t="s">
        <v>1149</v>
      </c>
      <c r="D174" s="21" t="s">
        <v>1150</v>
      </c>
      <c r="E174" s="22">
        <v>46</v>
      </c>
      <c r="F174" s="21" t="s">
        <v>687</v>
      </c>
      <c r="G174" s="24"/>
    </row>
    <row r="175" spans="1:7" ht="20" customHeight="1">
      <c r="A175" s="18">
        <f t="shared" si="2"/>
        <v>174</v>
      </c>
      <c r="B175" s="19" t="s">
        <v>1151</v>
      </c>
      <c r="C175" s="20" t="s">
        <v>1152</v>
      </c>
      <c r="D175" s="21" t="s">
        <v>1153</v>
      </c>
      <c r="E175" s="22">
        <v>39.799999999999997</v>
      </c>
      <c r="F175" s="23" t="s">
        <v>777</v>
      </c>
      <c r="G175" s="24"/>
    </row>
    <row r="176" spans="1:7" ht="20" customHeight="1">
      <c r="A176" s="18">
        <f t="shared" si="2"/>
        <v>175</v>
      </c>
      <c r="B176" s="19" t="s">
        <v>1154</v>
      </c>
      <c r="C176" s="20" t="s">
        <v>1155</v>
      </c>
      <c r="D176" s="21" t="s">
        <v>1153</v>
      </c>
      <c r="E176" s="22">
        <v>45</v>
      </c>
      <c r="F176" s="21" t="s">
        <v>762</v>
      </c>
      <c r="G176" s="24"/>
    </row>
    <row r="177" spans="1:7" ht="20" customHeight="1">
      <c r="A177" s="18">
        <f t="shared" si="2"/>
        <v>176</v>
      </c>
      <c r="B177" s="19" t="s">
        <v>1156</v>
      </c>
      <c r="C177" s="20" t="s">
        <v>1157</v>
      </c>
      <c r="D177" s="21" t="s">
        <v>1153</v>
      </c>
      <c r="E177" s="22">
        <v>39.799999999999997</v>
      </c>
      <c r="F177" s="23" t="s">
        <v>777</v>
      </c>
      <c r="G177" s="24"/>
    </row>
    <row r="178" spans="1:7" ht="20" customHeight="1">
      <c r="A178" s="18">
        <f t="shared" si="2"/>
        <v>177</v>
      </c>
      <c r="B178" s="19" t="s">
        <v>1158</v>
      </c>
      <c r="C178" s="20" t="s">
        <v>1159</v>
      </c>
      <c r="D178" s="21" t="s">
        <v>1153</v>
      </c>
      <c r="E178" s="22">
        <v>29.8</v>
      </c>
      <c r="F178" s="23" t="s">
        <v>667</v>
      </c>
      <c r="G178" s="24"/>
    </row>
    <row r="179" spans="1:7" ht="20" customHeight="1">
      <c r="A179" s="18">
        <f t="shared" si="2"/>
        <v>178</v>
      </c>
      <c r="B179" s="19" t="s">
        <v>1160</v>
      </c>
      <c r="C179" s="20" t="s">
        <v>1161</v>
      </c>
      <c r="D179" s="21" t="s">
        <v>1162</v>
      </c>
      <c r="E179" s="22">
        <v>20</v>
      </c>
      <c r="F179" s="21" t="s">
        <v>762</v>
      </c>
      <c r="G179" s="24"/>
    </row>
    <row r="180" spans="1:7" ht="20" customHeight="1">
      <c r="A180" s="18">
        <f t="shared" si="2"/>
        <v>179</v>
      </c>
      <c r="B180" s="19" t="s">
        <v>1163</v>
      </c>
      <c r="C180" s="20" t="s">
        <v>1164</v>
      </c>
      <c r="D180" s="21" t="s">
        <v>1165</v>
      </c>
      <c r="E180" s="22">
        <v>25</v>
      </c>
      <c r="F180" s="21" t="s">
        <v>762</v>
      </c>
      <c r="G180" s="24"/>
    </row>
    <row r="181" spans="1:7" ht="20" customHeight="1">
      <c r="A181" s="18">
        <f t="shared" si="2"/>
        <v>180</v>
      </c>
      <c r="B181" s="19" t="s">
        <v>1166</v>
      </c>
      <c r="C181" s="20" t="s">
        <v>1167</v>
      </c>
      <c r="D181" s="21" t="s">
        <v>888</v>
      </c>
      <c r="E181" s="22">
        <v>27</v>
      </c>
      <c r="F181" s="21" t="s">
        <v>762</v>
      </c>
      <c r="G181" s="24"/>
    </row>
    <row r="182" spans="1:7" ht="20" customHeight="1">
      <c r="A182" s="18">
        <f t="shared" si="2"/>
        <v>181</v>
      </c>
      <c r="B182" s="19" t="s">
        <v>1168</v>
      </c>
      <c r="C182" s="20" t="s">
        <v>1169</v>
      </c>
      <c r="D182" s="21" t="s">
        <v>888</v>
      </c>
      <c r="E182" s="22">
        <v>23</v>
      </c>
      <c r="F182" s="21" t="s">
        <v>762</v>
      </c>
      <c r="G182" s="24"/>
    </row>
    <row r="183" spans="1:7" ht="20" customHeight="1">
      <c r="A183" s="18">
        <f t="shared" si="2"/>
        <v>182</v>
      </c>
      <c r="B183" s="19" t="s">
        <v>1170</v>
      </c>
      <c r="C183" s="20" t="s">
        <v>1171</v>
      </c>
      <c r="D183" s="21" t="s">
        <v>1172</v>
      </c>
      <c r="E183" s="22">
        <v>29</v>
      </c>
      <c r="F183" s="21" t="s">
        <v>762</v>
      </c>
      <c r="G183" s="24"/>
    </row>
    <row r="184" spans="1:7" ht="20" customHeight="1">
      <c r="A184" s="18">
        <f t="shared" si="2"/>
        <v>183</v>
      </c>
      <c r="B184" s="19" t="s">
        <v>1173</v>
      </c>
      <c r="C184" s="20" t="s">
        <v>1174</v>
      </c>
      <c r="D184" s="21" t="s">
        <v>888</v>
      </c>
      <c r="E184" s="22">
        <v>35</v>
      </c>
      <c r="F184" s="21" t="s">
        <v>762</v>
      </c>
      <c r="G184" s="24"/>
    </row>
    <row r="185" spans="1:7" ht="20" customHeight="1">
      <c r="A185" s="18">
        <f t="shared" si="2"/>
        <v>184</v>
      </c>
      <c r="B185" s="19" t="s">
        <v>1175</v>
      </c>
      <c r="C185" s="20" t="s">
        <v>1176</v>
      </c>
      <c r="D185" s="21" t="s">
        <v>1177</v>
      </c>
      <c r="E185" s="22">
        <v>48</v>
      </c>
      <c r="F185" s="21" t="s">
        <v>762</v>
      </c>
      <c r="G185" s="24"/>
    </row>
    <row r="186" spans="1:7" ht="20" customHeight="1">
      <c r="A186" s="18">
        <f t="shared" si="2"/>
        <v>185</v>
      </c>
      <c r="B186" s="19" t="s">
        <v>1178</v>
      </c>
      <c r="C186" s="20" t="s">
        <v>1179</v>
      </c>
      <c r="D186" s="21" t="s">
        <v>888</v>
      </c>
      <c r="E186" s="22">
        <v>48</v>
      </c>
      <c r="F186" s="21" t="s">
        <v>762</v>
      </c>
      <c r="G186" s="24"/>
    </row>
    <row r="187" spans="1:7" ht="20" customHeight="1">
      <c r="A187" s="18">
        <f t="shared" si="2"/>
        <v>186</v>
      </c>
      <c r="B187" s="19" t="s">
        <v>1180</v>
      </c>
      <c r="C187" s="20" t="s">
        <v>1181</v>
      </c>
      <c r="D187" s="21" t="s">
        <v>888</v>
      </c>
      <c r="E187" s="22">
        <v>30</v>
      </c>
      <c r="F187" s="21" t="s">
        <v>762</v>
      </c>
      <c r="G187" s="24"/>
    </row>
    <row r="188" spans="1:7" ht="20" customHeight="1">
      <c r="A188" s="18">
        <f t="shared" si="2"/>
        <v>187</v>
      </c>
      <c r="B188" s="19" t="s">
        <v>1182</v>
      </c>
      <c r="C188" s="20" t="s">
        <v>1183</v>
      </c>
      <c r="D188" s="21" t="s">
        <v>1184</v>
      </c>
      <c r="E188" s="22">
        <v>25</v>
      </c>
      <c r="F188" s="21" t="s">
        <v>762</v>
      </c>
      <c r="G188" s="24"/>
    </row>
    <row r="189" spans="1:7" ht="20" customHeight="1">
      <c r="A189" s="18">
        <f t="shared" si="2"/>
        <v>188</v>
      </c>
      <c r="B189" s="19" t="s">
        <v>1185</v>
      </c>
      <c r="C189" s="20" t="s">
        <v>1186</v>
      </c>
      <c r="D189" s="21" t="s">
        <v>1101</v>
      </c>
      <c r="E189" s="22">
        <v>19.899999999999999</v>
      </c>
      <c r="F189" s="21" t="s">
        <v>704</v>
      </c>
      <c r="G189" s="24"/>
    </row>
    <row r="190" spans="1:7" ht="20" customHeight="1">
      <c r="A190" s="18">
        <f t="shared" si="2"/>
        <v>189</v>
      </c>
      <c r="B190" s="19" t="s">
        <v>1187</v>
      </c>
      <c r="C190" s="20" t="s">
        <v>1188</v>
      </c>
      <c r="D190" s="21" t="s">
        <v>773</v>
      </c>
      <c r="E190" s="22">
        <v>25</v>
      </c>
      <c r="F190" s="21" t="s">
        <v>704</v>
      </c>
      <c r="G190" s="24"/>
    </row>
    <row r="191" spans="1:7" ht="20" customHeight="1">
      <c r="A191" s="18">
        <f t="shared" si="2"/>
        <v>190</v>
      </c>
      <c r="B191" s="19" t="s">
        <v>1189</v>
      </c>
      <c r="C191" s="20" t="s">
        <v>1190</v>
      </c>
      <c r="D191" s="21" t="s">
        <v>1191</v>
      </c>
      <c r="E191" s="22">
        <v>35</v>
      </c>
      <c r="F191" s="23" t="s">
        <v>667</v>
      </c>
      <c r="G191" s="24"/>
    </row>
    <row r="192" spans="1:7" ht="20" customHeight="1">
      <c r="A192" s="18">
        <f t="shared" si="2"/>
        <v>191</v>
      </c>
      <c r="B192" s="19" t="s">
        <v>1192</v>
      </c>
      <c r="C192" s="20" t="s">
        <v>1193</v>
      </c>
      <c r="D192" s="21" t="s">
        <v>1194</v>
      </c>
      <c r="E192" s="22">
        <v>25</v>
      </c>
      <c r="F192" s="23" t="s">
        <v>1195</v>
      </c>
      <c r="G192" s="24"/>
    </row>
    <row r="193" spans="1:7" ht="20" customHeight="1">
      <c r="A193" s="18">
        <f t="shared" si="2"/>
        <v>192</v>
      </c>
      <c r="B193" s="19" t="s">
        <v>1196</v>
      </c>
      <c r="C193" s="20" t="s">
        <v>1197</v>
      </c>
      <c r="D193" s="21" t="s">
        <v>1198</v>
      </c>
      <c r="E193" s="22">
        <v>35</v>
      </c>
      <c r="F193" s="23" t="s">
        <v>1199</v>
      </c>
      <c r="G193" s="24"/>
    </row>
    <row r="194" spans="1:7" ht="20" customHeight="1">
      <c r="A194" s="18">
        <f t="shared" si="2"/>
        <v>193</v>
      </c>
      <c r="B194" s="19" t="s">
        <v>1200</v>
      </c>
      <c r="C194" s="20" t="s">
        <v>1201</v>
      </c>
      <c r="D194" s="21" t="s">
        <v>1202</v>
      </c>
      <c r="E194" s="22">
        <v>49.8</v>
      </c>
      <c r="F194" s="23" t="s">
        <v>1203</v>
      </c>
      <c r="G194" s="24"/>
    </row>
    <row r="195" spans="1:7" ht="20" customHeight="1">
      <c r="A195" s="18">
        <f t="shared" ref="A195:A258" si="3">ROW()-1</f>
        <v>194</v>
      </c>
      <c r="B195" s="19" t="s">
        <v>1204</v>
      </c>
      <c r="C195" s="20" t="s">
        <v>1205</v>
      </c>
      <c r="D195" s="21" t="s">
        <v>1206</v>
      </c>
      <c r="E195" s="22">
        <v>39.799999999999997</v>
      </c>
      <c r="F195" s="23" t="s">
        <v>1207</v>
      </c>
      <c r="G195" s="24"/>
    </row>
    <row r="196" spans="1:7" ht="20" customHeight="1">
      <c r="A196" s="18">
        <f t="shared" si="3"/>
        <v>195</v>
      </c>
      <c r="B196" s="19" t="s">
        <v>1208</v>
      </c>
      <c r="C196" s="20" t="s">
        <v>1209</v>
      </c>
      <c r="D196" s="21" t="s">
        <v>1210</v>
      </c>
      <c r="E196" s="22">
        <v>39</v>
      </c>
      <c r="F196" s="23" t="s">
        <v>1207</v>
      </c>
      <c r="G196" s="24"/>
    </row>
    <row r="197" spans="1:7" ht="20" customHeight="1">
      <c r="A197" s="18">
        <f t="shared" si="3"/>
        <v>196</v>
      </c>
      <c r="B197" s="19" t="s">
        <v>1211</v>
      </c>
      <c r="C197" s="20" t="s">
        <v>1212</v>
      </c>
      <c r="D197" s="21" t="s">
        <v>1213</v>
      </c>
      <c r="E197" s="22">
        <v>59.8</v>
      </c>
      <c r="F197" s="23" t="s">
        <v>1207</v>
      </c>
      <c r="G197" s="24"/>
    </row>
    <row r="198" spans="1:7" ht="20" customHeight="1">
      <c r="A198" s="18">
        <f t="shared" si="3"/>
        <v>197</v>
      </c>
      <c r="B198" s="19" t="s">
        <v>1214</v>
      </c>
      <c r="C198" s="20" t="s">
        <v>1215</v>
      </c>
      <c r="D198" s="21" t="s">
        <v>1216</v>
      </c>
      <c r="E198" s="22">
        <v>55</v>
      </c>
      <c r="F198" s="23" t="s">
        <v>1207</v>
      </c>
      <c r="G198" s="24"/>
    </row>
    <row r="199" spans="1:7" ht="20" customHeight="1">
      <c r="A199" s="18">
        <f t="shared" si="3"/>
        <v>198</v>
      </c>
      <c r="B199" s="19" t="s">
        <v>1217</v>
      </c>
      <c r="C199" s="20" t="s">
        <v>1218</v>
      </c>
      <c r="D199" s="21" t="s">
        <v>1219</v>
      </c>
      <c r="E199" s="22">
        <v>49.8</v>
      </c>
      <c r="F199" s="21" t="s">
        <v>770</v>
      </c>
      <c r="G199" s="24"/>
    </row>
    <row r="200" spans="1:7" ht="20" customHeight="1">
      <c r="A200" s="18">
        <f t="shared" si="3"/>
        <v>199</v>
      </c>
      <c r="B200" s="19" t="s">
        <v>1220</v>
      </c>
      <c r="C200" s="20" t="s">
        <v>1221</v>
      </c>
      <c r="D200" s="21" t="s">
        <v>1222</v>
      </c>
      <c r="E200" s="22">
        <v>45</v>
      </c>
      <c r="F200" s="23" t="s">
        <v>1223</v>
      </c>
      <c r="G200" s="24"/>
    </row>
    <row r="201" spans="1:7" ht="20" customHeight="1">
      <c r="A201" s="18">
        <f t="shared" si="3"/>
        <v>200</v>
      </c>
      <c r="B201" s="19" t="s">
        <v>1224</v>
      </c>
      <c r="C201" s="20" t="s">
        <v>1225</v>
      </c>
      <c r="D201" s="21" t="s">
        <v>1226</v>
      </c>
      <c r="E201" s="22">
        <v>49.8</v>
      </c>
      <c r="F201" s="23" t="s">
        <v>667</v>
      </c>
      <c r="G201" s="24"/>
    </row>
    <row r="202" spans="1:7" ht="20" customHeight="1">
      <c r="A202" s="18">
        <f t="shared" si="3"/>
        <v>201</v>
      </c>
      <c r="B202" s="19" t="s">
        <v>1227</v>
      </c>
      <c r="C202" s="20" t="s">
        <v>1228</v>
      </c>
      <c r="D202" s="21" t="s">
        <v>1229</v>
      </c>
      <c r="E202" s="22">
        <v>39.799999999999997</v>
      </c>
      <c r="F202" s="21" t="s">
        <v>762</v>
      </c>
      <c r="G202" s="24"/>
    </row>
    <row r="203" spans="1:7" ht="20" customHeight="1">
      <c r="A203" s="18">
        <f t="shared" si="3"/>
        <v>202</v>
      </c>
      <c r="B203" s="19" t="s">
        <v>1230</v>
      </c>
      <c r="C203" s="20" t="s">
        <v>1231</v>
      </c>
      <c r="D203" s="21" t="s">
        <v>1232</v>
      </c>
      <c r="E203" s="22">
        <v>49.8</v>
      </c>
      <c r="F203" s="23" t="s">
        <v>667</v>
      </c>
      <c r="G203" s="24"/>
    </row>
    <row r="204" spans="1:7" ht="20" customHeight="1">
      <c r="A204" s="18">
        <f t="shared" si="3"/>
        <v>203</v>
      </c>
      <c r="B204" s="19" t="s">
        <v>1233</v>
      </c>
      <c r="C204" s="20" t="s">
        <v>1234</v>
      </c>
      <c r="D204" s="21" t="s">
        <v>1235</v>
      </c>
      <c r="E204" s="22">
        <v>29</v>
      </c>
      <c r="F204" s="21" t="s">
        <v>762</v>
      </c>
      <c r="G204" s="24"/>
    </row>
    <row r="205" spans="1:7" ht="20" customHeight="1">
      <c r="A205" s="18">
        <f t="shared" si="3"/>
        <v>204</v>
      </c>
      <c r="B205" s="19" t="s">
        <v>1236</v>
      </c>
      <c r="C205" s="20" t="s">
        <v>1237</v>
      </c>
      <c r="D205" s="21" t="s">
        <v>1222</v>
      </c>
      <c r="E205" s="22">
        <v>59.8</v>
      </c>
      <c r="F205" s="21" t="s">
        <v>770</v>
      </c>
      <c r="G205" s="24"/>
    </row>
    <row r="206" spans="1:7" ht="20" customHeight="1">
      <c r="A206" s="18">
        <f t="shared" si="3"/>
        <v>205</v>
      </c>
      <c r="B206" s="19" t="s">
        <v>1238</v>
      </c>
      <c r="C206" s="25" t="s">
        <v>1239</v>
      </c>
      <c r="D206" s="23" t="s">
        <v>1240</v>
      </c>
      <c r="E206" s="22">
        <v>49.8</v>
      </c>
      <c r="F206" s="23" t="s">
        <v>724</v>
      </c>
      <c r="G206" s="24"/>
    </row>
    <row r="207" spans="1:7" ht="20" customHeight="1">
      <c r="A207" s="18">
        <f t="shared" si="3"/>
        <v>206</v>
      </c>
      <c r="B207" s="19" t="s">
        <v>1241</v>
      </c>
      <c r="C207" s="25" t="s">
        <v>1242</v>
      </c>
      <c r="D207" s="23" t="s">
        <v>1243</v>
      </c>
      <c r="E207" s="22">
        <v>49.8</v>
      </c>
      <c r="F207" s="23" t="s">
        <v>714</v>
      </c>
      <c r="G207" s="24"/>
    </row>
    <row r="208" spans="1:7" ht="20" customHeight="1">
      <c r="A208" s="18">
        <f t="shared" si="3"/>
        <v>207</v>
      </c>
      <c r="B208" s="19" t="s">
        <v>1244</v>
      </c>
      <c r="C208" s="25" t="s">
        <v>1245</v>
      </c>
      <c r="D208" s="23" t="s">
        <v>1243</v>
      </c>
      <c r="E208" s="22">
        <v>49.8</v>
      </c>
      <c r="F208" s="23" t="s">
        <v>714</v>
      </c>
      <c r="G208" s="24"/>
    </row>
    <row r="209" spans="1:7" ht="20" customHeight="1">
      <c r="A209" s="18">
        <f t="shared" si="3"/>
        <v>208</v>
      </c>
      <c r="B209" s="19" t="s">
        <v>1246</v>
      </c>
      <c r="C209" s="25" t="s">
        <v>1247</v>
      </c>
      <c r="D209" s="23" t="s">
        <v>1243</v>
      </c>
      <c r="E209" s="22">
        <v>49.8</v>
      </c>
      <c r="F209" s="23" t="s">
        <v>714</v>
      </c>
      <c r="G209" s="24"/>
    </row>
    <row r="210" spans="1:7" ht="20" customHeight="1">
      <c r="A210" s="18">
        <f t="shared" si="3"/>
        <v>209</v>
      </c>
      <c r="B210" s="19" t="s">
        <v>1248</v>
      </c>
      <c r="C210" s="25" t="s">
        <v>1249</v>
      </c>
      <c r="D210" s="23" t="s">
        <v>1250</v>
      </c>
      <c r="E210" s="22">
        <v>69.8</v>
      </c>
      <c r="F210" s="23" t="s">
        <v>724</v>
      </c>
      <c r="G210" s="24"/>
    </row>
    <row r="211" spans="1:7" ht="20" customHeight="1">
      <c r="A211" s="18">
        <f t="shared" si="3"/>
        <v>210</v>
      </c>
      <c r="B211" s="19" t="s">
        <v>1251</v>
      </c>
      <c r="C211" s="25" t="s">
        <v>1252</v>
      </c>
      <c r="D211" s="23" t="s">
        <v>1243</v>
      </c>
      <c r="E211" s="22">
        <v>49.8</v>
      </c>
      <c r="F211" s="23" t="s">
        <v>724</v>
      </c>
      <c r="G211" s="24"/>
    </row>
    <row r="212" spans="1:7" ht="20" customHeight="1">
      <c r="A212" s="18">
        <f t="shared" si="3"/>
        <v>211</v>
      </c>
      <c r="B212" s="19" t="s">
        <v>1253</v>
      </c>
      <c r="C212" s="25" t="s">
        <v>1254</v>
      </c>
      <c r="D212" s="23" t="s">
        <v>1243</v>
      </c>
      <c r="E212" s="22">
        <v>49.8</v>
      </c>
      <c r="F212" s="23" t="s">
        <v>724</v>
      </c>
      <c r="G212" s="24"/>
    </row>
    <row r="213" spans="1:7" ht="20" customHeight="1">
      <c r="A213" s="18">
        <f t="shared" si="3"/>
        <v>212</v>
      </c>
      <c r="B213" s="19" t="s">
        <v>1255</v>
      </c>
      <c r="C213" s="25" t="s">
        <v>1256</v>
      </c>
      <c r="D213" s="23" t="s">
        <v>1257</v>
      </c>
      <c r="E213" s="22">
        <v>49.8</v>
      </c>
      <c r="F213" s="23" t="s">
        <v>724</v>
      </c>
      <c r="G213" s="24"/>
    </row>
    <row r="214" spans="1:7" ht="20" customHeight="1">
      <c r="A214" s="18">
        <f t="shared" si="3"/>
        <v>213</v>
      </c>
      <c r="B214" s="19" t="s">
        <v>1258</v>
      </c>
      <c r="C214" s="25" t="s">
        <v>1259</v>
      </c>
      <c r="D214" s="23" t="s">
        <v>1260</v>
      </c>
      <c r="E214" s="22">
        <v>49.8</v>
      </c>
      <c r="F214" s="23" t="s">
        <v>724</v>
      </c>
      <c r="G214" s="24"/>
    </row>
    <row r="215" spans="1:7" ht="20" customHeight="1">
      <c r="A215" s="18">
        <f t="shared" si="3"/>
        <v>214</v>
      </c>
      <c r="B215" s="19" t="s">
        <v>1261</v>
      </c>
      <c r="C215" s="20" t="s">
        <v>1262</v>
      </c>
      <c r="D215" s="21" t="s">
        <v>1263</v>
      </c>
      <c r="E215" s="22">
        <v>39.799999999999997</v>
      </c>
      <c r="F215" s="23" t="s">
        <v>667</v>
      </c>
      <c r="G215" s="24"/>
    </row>
    <row r="216" spans="1:7" ht="20" customHeight="1">
      <c r="A216" s="18">
        <f t="shared" si="3"/>
        <v>215</v>
      </c>
      <c r="B216" s="19" t="s">
        <v>1264</v>
      </c>
      <c r="C216" s="20" t="s">
        <v>1265</v>
      </c>
      <c r="D216" s="21" t="s">
        <v>1266</v>
      </c>
      <c r="E216" s="22">
        <v>49.8</v>
      </c>
      <c r="F216" s="23" t="s">
        <v>667</v>
      </c>
      <c r="G216" s="24"/>
    </row>
    <row r="217" spans="1:7" ht="20" customHeight="1">
      <c r="A217" s="18">
        <f t="shared" si="3"/>
        <v>216</v>
      </c>
      <c r="B217" s="19" t="s">
        <v>1267</v>
      </c>
      <c r="C217" s="20" t="s">
        <v>1268</v>
      </c>
      <c r="D217" s="21" t="s">
        <v>1269</v>
      </c>
      <c r="E217" s="22">
        <v>49.9</v>
      </c>
      <c r="F217" s="23" t="s">
        <v>667</v>
      </c>
      <c r="G217" s="24"/>
    </row>
    <row r="218" spans="1:7" ht="20" customHeight="1">
      <c r="A218" s="18">
        <f t="shared" si="3"/>
        <v>217</v>
      </c>
      <c r="B218" s="19" t="s">
        <v>1270</v>
      </c>
      <c r="C218" s="20" t="s">
        <v>1271</v>
      </c>
      <c r="D218" s="21" t="s">
        <v>1272</v>
      </c>
      <c r="E218" s="22">
        <v>45</v>
      </c>
      <c r="F218" s="21" t="s">
        <v>734</v>
      </c>
      <c r="G218" s="24"/>
    </row>
    <row r="219" spans="1:7" ht="20" customHeight="1">
      <c r="A219" s="18">
        <f t="shared" si="3"/>
        <v>218</v>
      </c>
      <c r="B219" s="19" t="s">
        <v>1273</v>
      </c>
      <c r="C219" s="20" t="s">
        <v>1274</v>
      </c>
      <c r="D219" s="21" t="s">
        <v>1275</v>
      </c>
      <c r="E219" s="22">
        <v>39.799999999999997</v>
      </c>
      <c r="F219" s="21" t="s">
        <v>762</v>
      </c>
      <c r="G219" s="24"/>
    </row>
    <row r="220" spans="1:7" ht="20" customHeight="1">
      <c r="A220" s="18">
        <f t="shared" si="3"/>
        <v>219</v>
      </c>
      <c r="B220" s="19" t="s">
        <v>1276</v>
      </c>
      <c r="C220" s="20" t="s">
        <v>1277</v>
      </c>
      <c r="D220" s="21" t="s">
        <v>1278</v>
      </c>
      <c r="E220" s="22">
        <v>55</v>
      </c>
      <c r="F220" s="21" t="s">
        <v>762</v>
      </c>
      <c r="G220" s="24"/>
    </row>
    <row r="221" spans="1:7" ht="20" customHeight="1">
      <c r="A221" s="18">
        <f t="shared" si="3"/>
        <v>220</v>
      </c>
      <c r="B221" s="19" t="s">
        <v>1279</v>
      </c>
      <c r="C221" s="20" t="s">
        <v>1280</v>
      </c>
      <c r="D221" s="21" t="s">
        <v>1281</v>
      </c>
      <c r="E221" s="22">
        <v>45</v>
      </c>
      <c r="F221" s="23" t="s">
        <v>1282</v>
      </c>
      <c r="G221" s="24"/>
    </row>
    <row r="222" spans="1:7" ht="20" customHeight="1">
      <c r="A222" s="18">
        <f t="shared" si="3"/>
        <v>221</v>
      </c>
      <c r="B222" s="19" t="s">
        <v>1283</v>
      </c>
      <c r="C222" s="20" t="s">
        <v>1284</v>
      </c>
      <c r="D222" s="21" t="s">
        <v>1285</v>
      </c>
      <c r="E222" s="22">
        <v>49.8</v>
      </c>
      <c r="F222" s="23" t="s">
        <v>1286</v>
      </c>
      <c r="G222" s="24"/>
    </row>
    <row r="223" spans="1:7" ht="20" customHeight="1">
      <c r="A223" s="18">
        <f t="shared" si="3"/>
        <v>222</v>
      </c>
      <c r="B223" s="19" t="s">
        <v>1287</v>
      </c>
      <c r="C223" s="18" t="s">
        <v>1288</v>
      </c>
      <c r="D223" s="27" t="s">
        <v>1289</v>
      </c>
      <c r="E223" s="22">
        <v>49.8</v>
      </c>
      <c r="F223" s="21" t="s">
        <v>1290</v>
      </c>
      <c r="G223" s="24"/>
    </row>
    <row r="224" spans="1:7" ht="20" customHeight="1">
      <c r="A224" s="18">
        <f t="shared" si="3"/>
        <v>223</v>
      </c>
      <c r="B224" s="19" t="s">
        <v>835</v>
      </c>
      <c r="C224" s="18" t="s">
        <v>1291</v>
      </c>
      <c r="D224" s="27" t="s">
        <v>837</v>
      </c>
      <c r="E224" s="22">
        <v>59.8</v>
      </c>
      <c r="F224" s="21" t="s">
        <v>838</v>
      </c>
      <c r="G224" s="24"/>
    </row>
    <row r="225" spans="1:7" ht="20" customHeight="1">
      <c r="A225" s="18">
        <f t="shared" si="3"/>
        <v>224</v>
      </c>
      <c r="B225" s="19" t="s">
        <v>1292</v>
      </c>
      <c r="C225" s="18" t="s">
        <v>1293</v>
      </c>
      <c r="D225" s="27" t="s">
        <v>1294</v>
      </c>
      <c r="E225" s="22">
        <v>59.8</v>
      </c>
      <c r="F225" s="21" t="s">
        <v>1290</v>
      </c>
      <c r="G225" s="24"/>
    </row>
    <row r="226" spans="1:7" ht="20" customHeight="1">
      <c r="A226" s="18">
        <f t="shared" si="3"/>
        <v>225</v>
      </c>
      <c r="B226" s="19" t="s">
        <v>1295</v>
      </c>
      <c r="C226" s="18" t="s">
        <v>1296</v>
      </c>
      <c r="D226" s="27" t="s">
        <v>1297</v>
      </c>
      <c r="E226" s="22">
        <v>59.8</v>
      </c>
      <c r="F226" s="21" t="s">
        <v>1290</v>
      </c>
      <c r="G226" s="24"/>
    </row>
    <row r="227" spans="1:7" ht="20" customHeight="1">
      <c r="A227" s="18">
        <f t="shared" si="3"/>
        <v>226</v>
      </c>
      <c r="B227" s="19" t="s">
        <v>1298</v>
      </c>
      <c r="C227" s="18" t="s">
        <v>1299</v>
      </c>
      <c r="D227" s="27" t="s">
        <v>1300</v>
      </c>
      <c r="E227" s="22">
        <v>49.8</v>
      </c>
      <c r="F227" s="21" t="s">
        <v>1290</v>
      </c>
      <c r="G227" s="24"/>
    </row>
    <row r="228" spans="1:7" ht="20" customHeight="1">
      <c r="A228" s="18">
        <f t="shared" si="3"/>
        <v>227</v>
      </c>
      <c r="B228" s="19" t="s">
        <v>1301</v>
      </c>
      <c r="C228" s="25" t="s">
        <v>1302</v>
      </c>
      <c r="D228" s="23" t="s">
        <v>1303</v>
      </c>
      <c r="E228" s="22">
        <v>59.8</v>
      </c>
      <c r="F228" s="23" t="s">
        <v>1304</v>
      </c>
      <c r="G228" s="24"/>
    </row>
    <row r="229" spans="1:7" ht="20" customHeight="1">
      <c r="A229" s="18">
        <f t="shared" si="3"/>
        <v>228</v>
      </c>
      <c r="B229" s="19" t="s">
        <v>1305</v>
      </c>
      <c r="C229" s="25" t="s">
        <v>1306</v>
      </c>
      <c r="D229" s="23" t="s">
        <v>1307</v>
      </c>
      <c r="E229" s="22">
        <v>59.8</v>
      </c>
      <c r="F229" s="23" t="s">
        <v>1308</v>
      </c>
      <c r="G229" s="24"/>
    </row>
    <row r="230" spans="1:7" ht="20" customHeight="1">
      <c r="A230" s="18">
        <f t="shared" si="3"/>
        <v>229</v>
      </c>
      <c r="B230" s="19" t="s">
        <v>1309</v>
      </c>
      <c r="C230" s="25" t="s">
        <v>1310</v>
      </c>
      <c r="D230" s="23" t="s">
        <v>1311</v>
      </c>
      <c r="E230" s="22">
        <v>49.8</v>
      </c>
      <c r="F230" s="23" t="s">
        <v>1312</v>
      </c>
      <c r="G230" s="24"/>
    </row>
    <row r="231" spans="1:7" ht="20" customHeight="1">
      <c r="A231" s="18">
        <f t="shared" si="3"/>
        <v>230</v>
      </c>
      <c r="B231" s="33" t="s">
        <v>1313</v>
      </c>
      <c r="C231" s="34" t="s">
        <v>1314</v>
      </c>
      <c r="D231" s="35" t="s">
        <v>1315</v>
      </c>
      <c r="E231" s="36">
        <v>68</v>
      </c>
      <c r="F231" s="23" t="s">
        <v>1316</v>
      </c>
      <c r="G231" s="24"/>
    </row>
    <row r="232" spans="1:7" ht="20" customHeight="1">
      <c r="A232" s="18">
        <f t="shared" si="3"/>
        <v>231</v>
      </c>
      <c r="B232" s="19" t="s">
        <v>1317</v>
      </c>
      <c r="C232" s="20" t="s">
        <v>1318</v>
      </c>
      <c r="D232" s="21" t="s">
        <v>1319</v>
      </c>
      <c r="E232" s="22">
        <v>39.799999999999997</v>
      </c>
      <c r="F232" s="23" t="s">
        <v>903</v>
      </c>
      <c r="G232" s="24"/>
    </row>
    <row r="233" spans="1:7" ht="20" customHeight="1">
      <c r="A233" s="18">
        <f t="shared" si="3"/>
        <v>232</v>
      </c>
      <c r="B233" s="19" t="s">
        <v>1320</v>
      </c>
      <c r="C233" s="20" t="s">
        <v>1321</v>
      </c>
      <c r="D233" s="21" t="s">
        <v>1322</v>
      </c>
      <c r="E233" s="22">
        <v>59.8</v>
      </c>
      <c r="F233" s="23" t="s">
        <v>667</v>
      </c>
      <c r="G233" s="24"/>
    </row>
    <row r="234" spans="1:7" ht="20" customHeight="1">
      <c r="A234" s="18">
        <f t="shared" si="3"/>
        <v>233</v>
      </c>
      <c r="B234" s="19" t="s">
        <v>1323</v>
      </c>
      <c r="C234" s="25" t="s">
        <v>1324</v>
      </c>
      <c r="D234" s="21" t="s">
        <v>1322</v>
      </c>
      <c r="E234" s="22">
        <v>32</v>
      </c>
      <c r="F234" s="21" t="s">
        <v>762</v>
      </c>
      <c r="G234" s="24"/>
    </row>
    <row r="235" spans="1:7" ht="20" customHeight="1">
      <c r="A235" s="18">
        <f t="shared" si="3"/>
        <v>234</v>
      </c>
      <c r="B235" s="19" t="s">
        <v>1325</v>
      </c>
      <c r="C235" s="25" t="s">
        <v>1326</v>
      </c>
      <c r="D235" s="21" t="s">
        <v>1327</v>
      </c>
      <c r="E235" s="22">
        <v>23</v>
      </c>
      <c r="F235" s="21" t="s">
        <v>762</v>
      </c>
      <c r="G235" s="24"/>
    </row>
    <row r="236" spans="1:7" ht="20" customHeight="1">
      <c r="A236" s="18">
        <f t="shared" si="3"/>
        <v>235</v>
      </c>
      <c r="B236" s="19" t="s">
        <v>1328</v>
      </c>
      <c r="C236" s="20" t="s">
        <v>1329</v>
      </c>
      <c r="D236" s="21" t="s">
        <v>1330</v>
      </c>
      <c r="E236" s="22">
        <v>45</v>
      </c>
      <c r="F236" s="23" t="s">
        <v>1331</v>
      </c>
      <c r="G236" s="24"/>
    </row>
    <row r="237" spans="1:7" ht="20" customHeight="1">
      <c r="A237" s="18">
        <f t="shared" si="3"/>
        <v>236</v>
      </c>
      <c r="B237" s="19" t="s">
        <v>1332</v>
      </c>
      <c r="C237" s="20" t="s">
        <v>1333</v>
      </c>
      <c r="D237" s="21" t="s">
        <v>1334</v>
      </c>
      <c r="E237" s="22">
        <v>29.8</v>
      </c>
      <c r="F237" s="23" t="s">
        <v>667</v>
      </c>
      <c r="G237" s="24"/>
    </row>
    <row r="238" spans="1:7" ht="20" customHeight="1">
      <c r="A238" s="18">
        <f t="shared" si="3"/>
        <v>237</v>
      </c>
      <c r="B238" s="19" t="s">
        <v>1335</v>
      </c>
      <c r="C238" s="20" t="s">
        <v>1336</v>
      </c>
      <c r="D238" s="21" t="s">
        <v>1337</v>
      </c>
      <c r="E238" s="22">
        <v>29.8</v>
      </c>
      <c r="F238" s="23" t="s">
        <v>667</v>
      </c>
      <c r="G238" s="24"/>
    </row>
    <row r="239" spans="1:7" ht="20" customHeight="1">
      <c r="A239" s="18">
        <f t="shared" si="3"/>
        <v>238</v>
      </c>
      <c r="B239" s="19" t="s">
        <v>1338</v>
      </c>
      <c r="C239" s="20" t="s">
        <v>1339</v>
      </c>
      <c r="D239" s="21" t="s">
        <v>1322</v>
      </c>
      <c r="E239" s="22">
        <v>35</v>
      </c>
      <c r="F239" s="21" t="s">
        <v>762</v>
      </c>
      <c r="G239" s="24"/>
    </row>
    <row r="240" spans="1:7" ht="20" customHeight="1">
      <c r="A240" s="18">
        <f t="shared" si="3"/>
        <v>239</v>
      </c>
      <c r="B240" s="19" t="s">
        <v>1340</v>
      </c>
      <c r="C240" s="25" t="s">
        <v>1341</v>
      </c>
      <c r="D240" s="21" t="s">
        <v>1342</v>
      </c>
      <c r="E240" s="22">
        <v>29</v>
      </c>
      <c r="F240" s="21" t="s">
        <v>762</v>
      </c>
      <c r="G240" s="24"/>
    </row>
    <row r="241" spans="1:7" ht="20" customHeight="1">
      <c r="A241" s="18">
        <f t="shared" si="3"/>
        <v>240</v>
      </c>
      <c r="B241" s="19" t="s">
        <v>1343</v>
      </c>
      <c r="C241" s="20" t="s">
        <v>1344</v>
      </c>
      <c r="D241" s="21" t="s">
        <v>1345</v>
      </c>
      <c r="E241" s="22">
        <v>59.8</v>
      </c>
      <c r="F241" s="23" t="s">
        <v>667</v>
      </c>
      <c r="G241" s="24"/>
    </row>
    <row r="242" spans="1:7" ht="20" customHeight="1">
      <c r="A242" s="18">
        <f t="shared" si="3"/>
        <v>241</v>
      </c>
      <c r="B242" s="19" t="s">
        <v>1346</v>
      </c>
      <c r="C242" s="25" t="s">
        <v>1347</v>
      </c>
      <c r="D242" s="21" t="s">
        <v>1281</v>
      </c>
      <c r="E242" s="22">
        <v>28</v>
      </c>
      <c r="F242" s="21" t="s">
        <v>762</v>
      </c>
      <c r="G242" s="24"/>
    </row>
    <row r="243" spans="1:7" ht="20" customHeight="1">
      <c r="A243" s="18">
        <f t="shared" si="3"/>
        <v>242</v>
      </c>
      <c r="B243" s="19" t="s">
        <v>1348</v>
      </c>
      <c r="C243" s="25" t="s">
        <v>1349</v>
      </c>
      <c r="D243" s="21" t="s">
        <v>1350</v>
      </c>
      <c r="E243" s="22">
        <v>49.8</v>
      </c>
      <c r="F243" s="21" t="s">
        <v>762</v>
      </c>
      <c r="G243" s="24"/>
    </row>
    <row r="244" spans="1:7" ht="20" customHeight="1">
      <c r="A244" s="18">
        <f t="shared" si="3"/>
        <v>243</v>
      </c>
      <c r="B244" s="19" t="s">
        <v>1351</v>
      </c>
      <c r="C244" s="25" t="s">
        <v>1352</v>
      </c>
      <c r="D244" s="21" t="s">
        <v>1353</v>
      </c>
      <c r="E244" s="22">
        <v>55</v>
      </c>
      <c r="F244" s="21" t="s">
        <v>762</v>
      </c>
      <c r="G244" s="24"/>
    </row>
    <row r="245" spans="1:7" ht="20" customHeight="1">
      <c r="A245" s="18">
        <f t="shared" si="3"/>
        <v>244</v>
      </c>
      <c r="B245" s="19" t="s">
        <v>1354</v>
      </c>
      <c r="C245" s="25" t="s">
        <v>1355</v>
      </c>
      <c r="D245" s="21" t="s">
        <v>1356</v>
      </c>
      <c r="E245" s="22">
        <v>55</v>
      </c>
      <c r="F245" s="21" t="s">
        <v>762</v>
      </c>
      <c r="G245" s="24"/>
    </row>
    <row r="246" spans="1:7" ht="20" customHeight="1">
      <c r="A246" s="18">
        <f t="shared" si="3"/>
        <v>245</v>
      </c>
      <c r="B246" s="19" t="s">
        <v>1357</v>
      </c>
      <c r="C246" s="25" t="s">
        <v>1358</v>
      </c>
      <c r="D246" s="21" t="s">
        <v>1359</v>
      </c>
      <c r="E246" s="22">
        <v>59</v>
      </c>
      <c r="F246" s="21" t="s">
        <v>762</v>
      </c>
      <c r="G246" s="24"/>
    </row>
    <row r="247" spans="1:7" ht="20" customHeight="1">
      <c r="A247" s="18">
        <f t="shared" si="3"/>
        <v>246</v>
      </c>
      <c r="B247" s="19" t="s">
        <v>1360</v>
      </c>
      <c r="C247" s="25" t="s">
        <v>1361</v>
      </c>
      <c r="D247" s="21" t="s">
        <v>1362</v>
      </c>
      <c r="E247" s="22">
        <v>22</v>
      </c>
      <c r="F247" s="21" t="s">
        <v>762</v>
      </c>
      <c r="G247" s="24"/>
    </row>
    <row r="248" spans="1:7" ht="20" customHeight="1">
      <c r="A248" s="18">
        <f t="shared" si="3"/>
        <v>247</v>
      </c>
      <c r="B248" s="19" t="s">
        <v>1363</v>
      </c>
      <c r="C248" s="25" t="s">
        <v>1364</v>
      </c>
      <c r="D248" s="21" t="s">
        <v>1365</v>
      </c>
      <c r="E248" s="22">
        <v>26</v>
      </c>
      <c r="F248" s="21" t="s">
        <v>762</v>
      </c>
      <c r="G248" s="24"/>
    </row>
    <row r="249" spans="1:7" ht="20" customHeight="1">
      <c r="A249" s="18">
        <f t="shared" si="3"/>
        <v>248</v>
      </c>
      <c r="B249" s="19" t="s">
        <v>1366</v>
      </c>
      <c r="C249" s="20" t="s">
        <v>1367</v>
      </c>
      <c r="D249" s="21" t="s">
        <v>1368</v>
      </c>
      <c r="E249" s="22">
        <v>28</v>
      </c>
      <c r="F249" s="21" t="s">
        <v>762</v>
      </c>
      <c r="G249" s="24"/>
    </row>
    <row r="250" spans="1:7" ht="20" customHeight="1">
      <c r="A250" s="18">
        <f t="shared" si="3"/>
        <v>249</v>
      </c>
      <c r="B250" s="19" t="s">
        <v>1369</v>
      </c>
      <c r="C250" s="20" t="s">
        <v>1370</v>
      </c>
      <c r="D250" s="21" t="s">
        <v>1371</v>
      </c>
      <c r="E250" s="22">
        <v>25</v>
      </c>
      <c r="F250" s="21" t="s">
        <v>762</v>
      </c>
      <c r="G250" s="24"/>
    </row>
    <row r="251" spans="1:7" ht="20" customHeight="1">
      <c r="A251" s="18">
        <f t="shared" si="3"/>
        <v>250</v>
      </c>
      <c r="B251" s="19" t="s">
        <v>1372</v>
      </c>
      <c r="C251" s="20" t="s">
        <v>1373</v>
      </c>
      <c r="D251" s="21" t="s">
        <v>1374</v>
      </c>
      <c r="E251" s="22">
        <v>26</v>
      </c>
      <c r="F251" s="21" t="s">
        <v>762</v>
      </c>
      <c r="G251" s="24"/>
    </row>
    <row r="252" spans="1:7" ht="20" customHeight="1">
      <c r="A252" s="18">
        <f t="shared" si="3"/>
        <v>251</v>
      </c>
      <c r="B252" s="19" t="s">
        <v>1375</v>
      </c>
      <c r="C252" s="20" t="s">
        <v>1376</v>
      </c>
      <c r="D252" s="21" t="s">
        <v>1377</v>
      </c>
      <c r="E252" s="22">
        <v>26</v>
      </c>
      <c r="F252" s="21" t="s">
        <v>1378</v>
      </c>
      <c r="G252" s="24"/>
    </row>
    <row r="253" spans="1:7" ht="20" customHeight="1">
      <c r="A253" s="18">
        <f t="shared" si="3"/>
        <v>252</v>
      </c>
      <c r="B253" s="19" t="s">
        <v>1379</v>
      </c>
      <c r="C253" s="20" t="s">
        <v>1380</v>
      </c>
      <c r="D253" s="21" t="s">
        <v>1377</v>
      </c>
      <c r="E253" s="22">
        <v>29</v>
      </c>
      <c r="F253" s="21" t="s">
        <v>1378</v>
      </c>
      <c r="G253" s="24"/>
    </row>
    <row r="254" spans="1:7" ht="20" customHeight="1">
      <c r="A254" s="18">
        <f t="shared" si="3"/>
        <v>253</v>
      </c>
      <c r="B254" s="19" t="s">
        <v>1381</v>
      </c>
      <c r="C254" s="20" t="s">
        <v>1382</v>
      </c>
      <c r="D254" s="21" t="s">
        <v>1377</v>
      </c>
      <c r="E254" s="22">
        <v>29.8</v>
      </c>
      <c r="F254" s="23" t="s">
        <v>1383</v>
      </c>
      <c r="G254" s="24"/>
    </row>
    <row r="255" spans="1:7" ht="20" customHeight="1">
      <c r="A255" s="18">
        <f t="shared" si="3"/>
        <v>254</v>
      </c>
      <c r="B255" s="19" t="s">
        <v>1384</v>
      </c>
      <c r="C255" s="20" t="s">
        <v>1385</v>
      </c>
      <c r="D255" s="21" t="s">
        <v>1377</v>
      </c>
      <c r="E255" s="22">
        <v>39.799999999999997</v>
      </c>
      <c r="F255" s="21" t="s">
        <v>1378</v>
      </c>
      <c r="G255" s="24"/>
    </row>
    <row r="256" spans="1:7" ht="20" customHeight="1">
      <c r="A256" s="18">
        <f t="shared" si="3"/>
        <v>255</v>
      </c>
      <c r="B256" s="19" t="s">
        <v>1386</v>
      </c>
      <c r="C256" s="20" t="s">
        <v>1387</v>
      </c>
      <c r="D256" s="21" t="s">
        <v>1388</v>
      </c>
      <c r="E256" s="22">
        <v>29.8</v>
      </c>
      <c r="F256" s="23" t="s">
        <v>1389</v>
      </c>
      <c r="G256" s="24"/>
    </row>
    <row r="257" spans="1:7" ht="20" customHeight="1">
      <c r="A257" s="18">
        <f t="shared" si="3"/>
        <v>256</v>
      </c>
      <c r="B257" s="19" t="s">
        <v>1390</v>
      </c>
      <c r="C257" s="25" t="s">
        <v>1391</v>
      </c>
      <c r="D257" s="21" t="s">
        <v>1392</v>
      </c>
      <c r="E257" s="22">
        <v>27</v>
      </c>
      <c r="F257" s="21" t="s">
        <v>762</v>
      </c>
      <c r="G257" s="24"/>
    </row>
    <row r="258" spans="1:7" ht="20" customHeight="1">
      <c r="A258" s="18">
        <f t="shared" si="3"/>
        <v>257</v>
      </c>
      <c r="B258" s="19" t="s">
        <v>1393</v>
      </c>
      <c r="C258" s="25" t="s">
        <v>1394</v>
      </c>
      <c r="D258" s="21" t="s">
        <v>1392</v>
      </c>
      <c r="E258" s="22">
        <v>20</v>
      </c>
      <c r="F258" s="21" t="s">
        <v>762</v>
      </c>
      <c r="G258" s="24"/>
    </row>
    <row r="259" spans="1:7" ht="20" customHeight="1">
      <c r="A259" s="18">
        <f t="shared" ref="A259:A302" si="4">ROW()-1</f>
        <v>258</v>
      </c>
      <c r="B259" s="19" t="s">
        <v>1395</v>
      </c>
      <c r="C259" s="25" t="s">
        <v>1396</v>
      </c>
      <c r="D259" s="21" t="s">
        <v>1397</v>
      </c>
      <c r="E259" s="22">
        <v>23</v>
      </c>
      <c r="F259" s="21" t="s">
        <v>762</v>
      </c>
      <c r="G259" s="24"/>
    </row>
    <row r="260" spans="1:7" ht="20" customHeight="1">
      <c r="A260" s="18">
        <f t="shared" si="4"/>
        <v>259</v>
      </c>
      <c r="B260" s="19" t="s">
        <v>1398</v>
      </c>
      <c r="C260" s="25" t="s">
        <v>1399</v>
      </c>
      <c r="D260" s="21" t="s">
        <v>1400</v>
      </c>
      <c r="E260" s="22">
        <v>39.799999999999997</v>
      </c>
      <c r="F260" s="21" t="s">
        <v>762</v>
      </c>
      <c r="G260" s="24"/>
    </row>
    <row r="261" spans="1:7" ht="20" customHeight="1">
      <c r="A261" s="18">
        <f t="shared" si="4"/>
        <v>260</v>
      </c>
      <c r="B261" s="19" t="s">
        <v>1401</v>
      </c>
      <c r="C261" s="25" t="s">
        <v>1402</v>
      </c>
      <c r="D261" s="21" t="s">
        <v>1403</v>
      </c>
      <c r="E261" s="22">
        <v>49.8</v>
      </c>
      <c r="F261" s="21" t="s">
        <v>762</v>
      </c>
      <c r="G261" s="24"/>
    </row>
    <row r="262" spans="1:7" ht="20" customHeight="1">
      <c r="A262" s="18">
        <f t="shared" si="4"/>
        <v>261</v>
      </c>
      <c r="B262" s="19" t="s">
        <v>1404</v>
      </c>
      <c r="C262" s="25" t="s">
        <v>1405</v>
      </c>
      <c r="D262" s="21" t="s">
        <v>1403</v>
      </c>
      <c r="E262" s="22">
        <v>49.8</v>
      </c>
      <c r="F262" s="21" t="s">
        <v>762</v>
      </c>
      <c r="G262" s="24"/>
    </row>
    <row r="263" spans="1:7" ht="20" customHeight="1">
      <c r="A263" s="18">
        <f t="shared" si="4"/>
        <v>262</v>
      </c>
      <c r="B263" s="19" t="s">
        <v>1406</v>
      </c>
      <c r="C263" s="20" t="s">
        <v>1407</v>
      </c>
      <c r="D263" s="21" t="s">
        <v>1408</v>
      </c>
      <c r="E263" s="22">
        <v>49.8</v>
      </c>
      <c r="F263" s="21" t="s">
        <v>762</v>
      </c>
      <c r="G263" s="24"/>
    </row>
    <row r="264" spans="1:7" ht="20" customHeight="1">
      <c r="A264" s="18">
        <f t="shared" si="4"/>
        <v>263</v>
      </c>
      <c r="B264" s="19" t="s">
        <v>1409</v>
      </c>
      <c r="C264" s="20" t="s">
        <v>1410</v>
      </c>
      <c r="D264" s="21" t="s">
        <v>1408</v>
      </c>
      <c r="E264" s="22">
        <v>49.8</v>
      </c>
      <c r="F264" s="21" t="s">
        <v>762</v>
      </c>
      <c r="G264" s="24"/>
    </row>
    <row r="265" spans="1:7" ht="20" customHeight="1">
      <c r="A265" s="18">
        <f t="shared" si="4"/>
        <v>264</v>
      </c>
      <c r="B265" s="19" t="s">
        <v>1411</v>
      </c>
      <c r="C265" s="20" t="s">
        <v>1412</v>
      </c>
      <c r="D265" s="21" t="s">
        <v>1408</v>
      </c>
      <c r="E265" s="22">
        <v>39.799999999999997</v>
      </c>
      <c r="F265" s="23" t="s">
        <v>1413</v>
      </c>
      <c r="G265" s="24"/>
    </row>
    <row r="266" spans="1:7" ht="20" customHeight="1">
      <c r="A266" s="18">
        <f t="shared" si="4"/>
        <v>265</v>
      </c>
      <c r="B266" s="19" t="s">
        <v>1414</v>
      </c>
      <c r="C266" s="20" t="s">
        <v>1415</v>
      </c>
      <c r="D266" s="21" t="s">
        <v>1408</v>
      </c>
      <c r="E266" s="22">
        <v>39.799999999999997</v>
      </c>
      <c r="F266" s="23" t="s">
        <v>1413</v>
      </c>
      <c r="G266" s="24"/>
    </row>
    <row r="267" spans="1:7" ht="20" customHeight="1">
      <c r="A267" s="18">
        <f t="shared" si="4"/>
        <v>266</v>
      </c>
      <c r="B267" s="19" t="s">
        <v>1416</v>
      </c>
      <c r="C267" s="20" t="s">
        <v>1417</v>
      </c>
      <c r="D267" s="21" t="s">
        <v>1418</v>
      </c>
      <c r="E267" s="22">
        <v>38</v>
      </c>
      <c r="F267" s="21" t="s">
        <v>1419</v>
      </c>
      <c r="G267" s="24"/>
    </row>
    <row r="268" spans="1:7" ht="20" customHeight="1">
      <c r="A268" s="18">
        <f t="shared" si="4"/>
        <v>267</v>
      </c>
      <c r="B268" s="19" t="s">
        <v>1420</v>
      </c>
      <c r="C268" s="18" t="s">
        <v>1421</v>
      </c>
      <c r="D268" s="23" t="s">
        <v>1422</v>
      </c>
      <c r="E268" s="30">
        <v>98</v>
      </c>
      <c r="F268" s="21" t="s">
        <v>1423</v>
      </c>
    </row>
    <row r="269" spans="1:7" ht="20" customHeight="1">
      <c r="A269" s="18">
        <f t="shared" si="4"/>
        <v>268</v>
      </c>
      <c r="B269" s="19" t="s">
        <v>1424</v>
      </c>
      <c r="C269" s="18" t="s">
        <v>1425</v>
      </c>
      <c r="D269" s="27" t="s">
        <v>1426</v>
      </c>
      <c r="E269" s="28">
        <v>54.8</v>
      </c>
      <c r="F269" s="23" t="s">
        <v>1427</v>
      </c>
      <c r="G269" s="24"/>
    </row>
    <row r="270" spans="1:7" ht="20" customHeight="1">
      <c r="A270" s="18">
        <f t="shared" si="4"/>
        <v>269</v>
      </c>
      <c r="B270" s="19" t="s">
        <v>1428</v>
      </c>
      <c r="C270" s="20" t="s">
        <v>1429</v>
      </c>
      <c r="D270" s="21" t="s">
        <v>1430</v>
      </c>
      <c r="E270" s="22">
        <v>29.8</v>
      </c>
      <c r="F270" s="21" t="s">
        <v>1431</v>
      </c>
      <c r="G270" s="24"/>
    </row>
    <row r="271" spans="1:7" ht="20" customHeight="1">
      <c r="A271" s="18">
        <f t="shared" si="4"/>
        <v>270</v>
      </c>
      <c r="B271" s="19" t="s">
        <v>1432</v>
      </c>
      <c r="C271" s="20" t="s">
        <v>1433</v>
      </c>
      <c r="D271" s="21" t="s">
        <v>1434</v>
      </c>
      <c r="E271" s="22">
        <v>49.8</v>
      </c>
      <c r="F271" s="21" t="s">
        <v>1435</v>
      </c>
      <c r="G271" s="24"/>
    </row>
    <row r="272" spans="1:7" ht="20" customHeight="1">
      <c r="A272" s="18">
        <f t="shared" si="4"/>
        <v>271</v>
      </c>
      <c r="B272" s="19" t="s">
        <v>1436</v>
      </c>
      <c r="C272" s="20" t="s">
        <v>1437</v>
      </c>
      <c r="D272" s="21" t="s">
        <v>1438</v>
      </c>
      <c r="E272" s="22">
        <v>69.8</v>
      </c>
      <c r="F272" s="23" t="s">
        <v>1439</v>
      </c>
      <c r="G272" s="24"/>
    </row>
    <row r="273" spans="1:7" ht="20" customHeight="1">
      <c r="A273" s="18">
        <f t="shared" si="4"/>
        <v>272</v>
      </c>
      <c r="B273" s="19" t="s">
        <v>1440</v>
      </c>
      <c r="C273" s="20" t="s">
        <v>1441</v>
      </c>
      <c r="D273" s="21" t="s">
        <v>1442</v>
      </c>
      <c r="E273" s="22">
        <v>49.8</v>
      </c>
      <c r="F273" s="23" t="s">
        <v>1443</v>
      </c>
      <c r="G273" s="24"/>
    </row>
    <row r="274" spans="1:7" ht="20" customHeight="1">
      <c r="A274" s="18">
        <f t="shared" si="4"/>
        <v>273</v>
      </c>
      <c r="B274" s="19" t="s">
        <v>1444</v>
      </c>
      <c r="C274" s="20" t="s">
        <v>1445</v>
      </c>
      <c r="D274" s="21" t="s">
        <v>1442</v>
      </c>
      <c r="E274" s="22">
        <v>39.799999999999997</v>
      </c>
      <c r="F274" s="21" t="s">
        <v>818</v>
      </c>
      <c r="G274" s="24"/>
    </row>
    <row r="275" spans="1:7" ht="20" customHeight="1">
      <c r="A275" s="18">
        <f t="shared" si="4"/>
        <v>274</v>
      </c>
      <c r="B275" s="19" t="s">
        <v>1446</v>
      </c>
      <c r="C275" s="20" t="s">
        <v>1447</v>
      </c>
      <c r="D275" s="21" t="s">
        <v>1442</v>
      </c>
      <c r="E275" s="22">
        <v>49.8</v>
      </c>
      <c r="F275" s="21" t="s">
        <v>818</v>
      </c>
      <c r="G275" s="24"/>
    </row>
    <row r="276" spans="1:7" ht="20" customHeight="1">
      <c r="A276" s="18">
        <f t="shared" si="4"/>
        <v>275</v>
      </c>
      <c r="B276" s="19" t="s">
        <v>1448</v>
      </c>
      <c r="C276" s="20" t="s">
        <v>1449</v>
      </c>
      <c r="D276" s="21" t="s">
        <v>1450</v>
      </c>
      <c r="E276" s="22">
        <v>69.8</v>
      </c>
      <c r="F276" s="23" t="s">
        <v>1451</v>
      </c>
      <c r="G276" s="24"/>
    </row>
    <row r="277" spans="1:7" ht="20" customHeight="1">
      <c r="A277" s="18">
        <f t="shared" si="4"/>
        <v>276</v>
      </c>
      <c r="B277" s="19" t="s">
        <v>1452</v>
      </c>
      <c r="C277" s="20" t="s">
        <v>1453</v>
      </c>
      <c r="D277" s="21" t="s">
        <v>1454</v>
      </c>
      <c r="E277" s="22">
        <v>29.8</v>
      </c>
      <c r="F277" s="21" t="s">
        <v>1455</v>
      </c>
      <c r="G277" s="24"/>
    </row>
    <row r="278" spans="1:7" ht="20" customHeight="1">
      <c r="A278" s="18">
        <f t="shared" si="4"/>
        <v>277</v>
      </c>
      <c r="B278" s="19" t="s">
        <v>1456</v>
      </c>
      <c r="C278" s="20" t="s">
        <v>1457</v>
      </c>
      <c r="D278" s="21" t="s">
        <v>1458</v>
      </c>
      <c r="E278" s="22">
        <v>49.8</v>
      </c>
      <c r="F278" s="21" t="s">
        <v>1459</v>
      </c>
      <c r="G278" s="24"/>
    </row>
    <row r="279" spans="1:7" ht="20" customHeight="1">
      <c r="A279" s="18">
        <f t="shared" si="4"/>
        <v>278</v>
      </c>
      <c r="B279" s="19" t="s">
        <v>1460</v>
      </c>
      <c r="C279" s="20" t="s">
        <v>1461</v>
      </c>
      <c r="D279" s="21" t="s">
        <v>1462</v>
      </c>
      <c r="F279" s="21" t="s">
        <v>1463</v>
      </c>
      <c r="G279" s="24"/>
    </row>
    <row r="280" spans="1:7" ht="20" customHeight="1">
      <c r="A280" s="18">
        <f t="shared" si="4"/>
        <v>279</v>
      </c>
      <c r="B280" s="19" t="s">
        <v>1464</v>
      </c>
      <c r="C280" s="20" t="s">
        <v>1465</v>
      </c>
      <c r="D280" s="21" t="s">
        <v>1466</v>
      </c>
      <c r="F280" s="21" t="s">
        <v>1463</v>
      </c>
      <c r="G280" s="24"/>
    </row>
    <row r="281" spans="1:7" ht="20" customHeight="1">
      <c r="A281" s="18">
        <f t="shared" si="4"/>
        <v>280</v>
      </c>
      <c r="B281" s="19" t="s">
        <v>1467</v>
      </c>
      <c r="C281" s="20" t="s">
        <v>1468</v>
      </c>
      <c r="D281" s="21" t="s">
        <v>1469</v>
      </c>
      <c r="F281" s="21" t="s">
        <v>1463</v>
      </c>
      <c r="G281" s="24"/>
    </row>
    <row r="282" spans="1:7" ht="20" customHeight="1">
      <c r="A282" s="18">
        <f t="shared" si="4"/>
        <v>281</v>
      </c>
      <c r="B282" s="19" t="s">
        <v>1470</v>
      </c>
      <c r="C282" s="20" t="s">
        <v>1471</v>
      </c>
      <c r="D282" s="21" t="s">
        <v>1472</v>
      </c>
      <c r="F282" s="21" t="s">
        <v>1463</v>
      </c>
      <c r="G282" s="24"/>
    </row>
    <row r="283" spans="1:7" ht="20" customHeight="1">
      <c r="A283" s="18">
        <f t="shared" si="4"/>
        <v>282</v>
      </c>
      <c r="B283" s="19" t="s">
        <v>1473</v>
      </c>
      <c r="C283" s="20" t="s">
        <v>1474</v>
      </c>
      <c r="D283" s="21" t="s">
        <v>1475</v>
      </c>
      <c r="F283" s="21" t="s">
        <v>1455</v>
      </c>
      <c r="G283" s="24"/>
    </row>
    <row r="284" spans="1:7" ht="20" customHeight="1">
      <c r="A284" s="18">
        <f t="shared" si="4"/>
        <v>283</v>
      </c>
      <c r="B284" s="19" t="s">
        <v>1476</v>
      </c>
      <c r="C284" s="25" t="s">
        <v>1477</v>
      </c>
      <c r="D284" s="23" t="s">
        <v>1478</v>
      </c>
      <c r="E284" s="22">
        <v>39.799999999999997</v>
      </c>
      <c r="F284" s="23" t="s">
        <v>1479</v>
      </c>
      <c r="G284" s="24"/>
    </row>
    <row r="285" spans="1:7" ht="20" customHeight="1">
      <c r="A285" s="18">
        <f t="shared" si="4"/>
        <v>284</v>
      </c>
      <c r="B285" s="19" t="s">
        <v>1480</v>
      </c>
      <c r="C285" s="18" t="s">
        <v>1481</v>
      </c>
      <c r="D285" s="23" t="s">
        <v>1482</v>
      </c>
      <c r="E285" s="22">
        <v>88</v>
      </c>
      <c r="F285" s="23" t="s">
        <v>1483</v>
      </c>
      <c r="G285" s="24"/>
    </row>
    <row r="286" spans="1:7" ht="20" customHeight="1">
      <c r="A286" s="18">
        <f t="shared" si="4"/>
        <v>285</v>
      </c>
      <c r="B286" s="19" t="s">
        <v>1484</v>
      </c>
      <c r="C286" s="25" t="s">
        <v>1485</v>
      </c>
      <c r="D286" s="23" t="s">
        <v>1486</v>
      </c>
      <c r="E286" s="22">
        <v>35</v>
      </c>
      <c r="F286" s="23" t="s">
        <v>903</v>
      </c>
      <c r="G286" s="24"/>
    </row>
    <row r="287" spans="1:7" ht="20" customHeight="1">
      <c r="A287" s="18">
        <f t="shared" si="4"/>
        <v>286</v>
      </c>
      <c r="B287" s="19" t="s">
        <v>1487</v>
      </c>
      <c r="C287" s="18" t="s">
        <v>1488</v>
      </c>
      <c r="D287" s="23" t="s">
        <v>1489</v>
      </c>
      <c r="E287" s="22">
        <v>79</v>
      </c>
      <c r="F287" s="21" t="s">
        <v>1490</v>
      </c>
    </row>
    <row r="288" spans="1:7" ht="20" customHeight="1">
      <c r="A288" s="18">
        <f t="shared" si="4"/>
        <v>287</v>
      </c>
      <c r="B288" s="19" t="s">
        <v>1491</v>
      </c>
      <c r="C288" s="25" t="s">
        <v>1492</v>
      </c>
      <c r="D288" s="23" t="s">
        <v>1489</v>
      </c>
      <c r="E288" s="22">
        <v>79.8</v>
      </c>
      <c r="F288" s="21" t="s">
        <v>1493</v>
      </c>
      <c r="G288" s="24"/>
    </row>
    <row r="289" spans="1:7" ht="20" customHeight="1">
      <c r="A289" s="18">
        <f t="shared" si="4"/>
        <v>288</v>
      </c>
      <c r="B289" s="19" t="s">
        <v>1494</v>
      </c>
      <c r="C289" s="25" t="s">
        <v>1495</v>
      </c>
      <c r="D289" s="23" t="s">
        <v>1489</v>
      </c>
      <c r="E289" s="22">
        <v>79</v>
      </c>
      <c r="F289" s="21" t="s">
        <v>1496</v>
      </c>
      <c r="G289" s="24"/>
    </row>
    <row r="290" spans="1:7" ht="20" customHeight="1">
      <c r="A290" s="18">
        <f t="shared" si="4"/>
        <v>289</v>
      </c>
      <c r="B290" s="19" t="s">
        <v>1497</v>
      </c>
      <c r="C290" s="18" t="s">
        <v>1498</v>
      </c>
      <c r="D290" s="23" t="s">
        <v>1489</v>
      </c>
      <c r="E290" s="22">
        <v>79</v>
      </c>
      <c r="F290" s="21" t="s">
        <v>1499</v>
      </c>
      <c r="G290" s="24"/>
    </row>
    <row r="291" spans="1:7" ht="20" customHeight="1">
      <c r="A291" s="18">
        <f t="shared" si="4"/>
        <v>290</v>
      </c>
      <c r="B291" s="19" t="s">
        <v>1500</v>
      </c>
      <c r="C291" s="18" t="s">
        <v>1501</v>
      </c>
      <c r="D291" s="23" t="s">
        <v>1502</v>
      </c>
      <c r="E291" s="22">
        <v>69.8</v>
      </c>
      <c r="F291" s="23" t="s">
        <v>1503</v>
      </c>
      <c r="G291" s="24"/>
    </row>
    <row r="292" spans="1:7" ht="20" customHeight="1">
      <c r="A292" s="18">
        <f t="shared" si="4"/>
        <v>291</v>
      </c>
      <c r="B292" s="19" t="s">
        <v>1504</v>
      </c>
      <c r="C292" s="18" t="s">
        <v>1505</v>
      </c>
      <c r="D292" s="23" t="s">
        <v>1506</v>
      </c>
      <c r="E292" s="22">
        <v>25</v>
      </c>
      <c r="F292" s="21" t="s">
        <v>1507</v>
      </c>
      <c r="G292" s="24"/>
    </row>
    <row r="293" spans="1:7" ht="20" customHeight="1">
      <c r="A293" s="18">
        <f t="shared" si="4"/>
        <v>292</v>
      </c>
      <c r="B293" s="19" t="s">
        <v>1508</v>
      </c>
      <c r="C293" s="18" t="s">
        <v>1509</v>
      </c>
      <c r="D293" s="23" t="s">
        <v>1510</v>
      </c>
      <c r="E293" s="22">
        <v>55</v>
      </c>
      <c r="F293" s="23" t="s">
        <v>1511</v>
      </c>
      <c r="G293" s="24"/>
    </row>
    <row r="294" spans="1:7" ht="20" customHeight="1">
      <c r="A294" s="18">
        <f t="shared" si="4"/>
        <v>293</v>
      </c>
      <c r="B294" s="19" t="s">
        <v>1512</v>
      </c>
      <c r="C294" s="25" t="s">
        <v>1513</v>
      </c>
      <c r="D294" s="23" t="s">
        <v>1514</v>
      </c>
      <c r="E294" s="22">
        <v>69</v>
      </c>
      <c r="F294" s="21" t="s">
        <v>1515</v>
      </c>
      <c r="G294" s="24"/>
    </row>
    <row r="295" spans="1:7" ht="20" customHeight="1">
      <c r="A295" s="18">
        <f t="shared" si="4"/>
        <v>294</v>
      </c>
      <c r="B295" s="19" t="s">
        <v>1516</v>
      </c>
      <c r="C295" s="25" t="s">
        <v>1517</v>
      </c>
      <c r="D295" s="23" t="s">
        <v>1514</v>
      </c>
      <c r="E295" s="22">
        <v>69</v>
      </c>
      <c r="F295" s="23" t="s">
        <v>1518</v>
      </c>
      <c r="G295" s="24"/>
    </row>
    <row r="296" spans="1:7" ht="20" customHeight="1">
      <c r="A296" s="18">
        <f t="shared" si="4"/>
        <v>295</v>
      </c>
      <c r="B296" s="19" t="s">
        <v>1519</v>
      </c>
      <c r="C296" s="25" t="s">
        <v>1520</v>
      </c>
      <c r="D296" s="23" t="s">
        <v>1514</v>
      </c>
      <c r="E296" s="22">
        <v>69</v>
      </c>
      <c r="F296" s="23" t="s">
        <v>1518</v>
      </c>
      <c r="G296" s="24"/>
    </row>
    <row r="297" spans="1:7" ht="20" customHeight="1">
      <c r="A297" s="18">
        <f t="shared" si="4"/>
        <v>296</v>
      </c>
      <c r="B297" s="19" t="s">
        <v>1521</v>
      </c>
      <c r="C297" s="25" t="s">
        <v>1522</v>
      </c>
      <c r="D297" s="23" t="s">
        <v>1515</v>
      </c>
      <c r="E297" s="22">
        <v>69</v>
      </c>
      <c r="F297" s="21" t="s">
        <v>1515</v>
      </c>
      <c r="G297" s="24"/>
    </row>
    <row r="298" spans="1:7" ht="20" customHeight="1">
      <c r="A298" s="18">
        <f t="shared" si="4"/>
        <v>297</v>
      </c>
      <c r="B298" s="19" t="s">
        <v>1523</v>
      </c>
      <c r="C298" s="25" t="s">
        <v>1524</v>
      </c>
      <c r="D298" s="23" t="s">
        <v>1515</v>
      </c>
      <c r="E298" s="22">
        <v>69</v>
      </c>
      <c r="F298" s="21" t="s">
        <v>1515</v>
      </c>
      <c r="G298" s="24"/>
    </row>
    <row r="299" spans="1:7" ht="20" customHeight="1">
      <c r="A299" s="18">
        <f t="shared" si="4"/>
        <v>298</v>
      </c>
      <c r="B299" s="19" t="s">
        <v>1525</v>
      </c>
      <c r="C299" s="25" t="s">
        <v>1526</v>
      </c>
      <c r="D299" s="23" t="s">
        <v>1527</v>
      </c>
      <c r="E299" s="22">
        <v>69</v>
      </c>
      <c r="F299" s="21" t="s">
        <v>1515</v>
      </c>
      <c r="G299" s="24"/>
    </row>
    <row r="300" spans="1:7" ht="20" customHeight="1">
      <c r="A300" s="18">
        <f t="shared" si="4"/>
        <v>299</v>
      </c>
      <c r="B300" s="19" t="s">
        <v>1528</v>
      </c>
      <c r="C300" s="25" t="s">
        <v>1529</v>
      </c>
      <c r="D300" s="23" t="s">
        <v>1527</v>
      </c>
      <c r="E300" s="22">
        <v>69</v>
      </c>
      <c r="F300" s="21" t="s">
        <v>1515</v>
      </c>
      <c r="G300" s="24"/>
    </row>
    <row r="301" spans="1:7" ht="20" customHeight="1">
      <c r="A301" s="18">
        <f t="shared" si="4"/>
        <v>300</v>
      </c>
      <c r="B301" s="19" t="s">
        <v>1530</v>
      </c>
      <c r="C301" s="25" t="s">
        <v>1531</v>
      </c>
      <c r="D301" s="23" t="s">
        <v>1532</v>
      </c>
      <c r="E301" s="22">
        <v>79</v>
      </c>
      <c r="F301" s="23" t="s">
        <v>1533</v>
      </c>
      <c r="G301" s="24"/>
    </row>
    <row r="302" spans="1:7" ht="20" customHeight="1">
      <c r="A302" s="18">
        <f t="shared" si="4"/>
        <v>301</v>
      </c>
      <c r="B302" s="19" t="s">
        <v>1534</v>
      </c>
      <c r="C302" s="18" t="s">
        <v>1535</v>
      </c>
      <c r="D302" s="23" t="s">
        <v>1536</v>
      </c>
      <c r="E302" s="22">
        <v>49</v>
      </c>
      <c r="F302" s="23" t="s">
        <v>1537</v>
      </c>
      <c r="G302" s="24"/>
    </row>
  </sheetData>
  <autoFilter ref="B1:F302" xr:uid="{00000000-0009-0000-0000-000000000000}"/>
  <phoneticPr fontId="1" type="noConversion"/>
  <conditionalFormatting sqref="C1:C52 C54:C55 C58:C88 C90:C92 C94:C156 C158:C267 C269:C285 C287:C1048576">
    <cfRule type="duplicateValues" dxfId="3" priority="4"/>
  </conditionalFormatting>
  <conditionalFormatting sqref="C93">
    <cfRule type="duplicateValues" dxfId="2" priority="1"/>
  </conditionalFormatting>
  <conditionalFormatting sqref="C286">
    <cfRule type="duplicateValues" dxfId="1" priority="3"/>
  </conditionalFormatting>
  <conditionalFormatting sqref="D89">
    <cfRule type="duplicateValues" dxfId="0" priority="2" stopIfTrue="1"/>
  </conditionalFormatting>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技能培训教材</vt:lpstr>
      <vt:lpstr>职业技能培训教材目录</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Qzl</dc:creator>
  <cp:lastModifiedBy>铮 王</cp:lastModifiedBy>
  <dcterms:created xsi:type="dcterms:W3CDTF">2015-06-05T18:19:34Z</dcterms:created>
  <dcterms:modified xsi:type="dcterms:W3CDTF">2026-06-25T02:48:42Z</dcterms:modified>
</cp:coreProperties>
</file>